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yq4nKrxqgHC9pJLNdluVZROE80enXPmY6qSSn7jVNVUKgyRgv1Tv+FDgGa2A0c06SkMxZmCRhPjVLUgYVN1elA==" workbookSaltValue="ZD6lFTM6t9Yz8ft0MetXeQ==" workbookSpinCount="100000" lockStructure="1"/>
  <bookViews>
    <workbookView xWindow="0" yWindow="60" windowWidth="2370" windowHeight="1425" tabRatio="948" activeTab="5"/>
  </bookViews>
  <sheets>
    <sheet name="GEN SUMM" sheetId="7" r:id="rId1"/>
    <sheet name="REC REV SUMM" sheetId="9" r:id="rId2"/>
    <sheet name="REC REV" sheetId="10" r:id="rId3"/>
    <sheet name="MIN REC EXP SUMM" sheetId="18" r:id="rId4"/>
    <sheet name="BOARD REC EXP SUMM" sheetId="19" r:id="rId5"/>
    <sheet name="REC EXP" sheetId="12" r:id="rId6"/>
    <sheet name="CONS REV FUND" sheetId="13" r:id="rId7"/>
    <sheet name="CONS REV FUNS SUMMARY" sheetId="20" r:id="rId8"/>
    <sheet name="CAP REV SUMM" sheetId="14" r:id="rId9"/>
    <sheet name="CAP REV" sheetId="15" r:id="rId10"/>
    <sheet name="CAP EXP SUMM" sheetId="16" r:id="rId11"/>
    <sheet name="CAP EXP" sheetId="17" r:id="rId12"/>
  </sheets>
  <externalReferences>
    <externalReference r:id="rId13"/>
  </externalReferences>
  <definedNames>
    <definedName name="_xlnm.Print_Area" localSheetId="11">'CAP EXP'!$A$1:$K$619</definedName>
    <definedName name="_xlnm.Print_Area" localSheetId="9">'CAP REV'!$A$1:$K$72</definedName>
    <definedName name="_xlnm.Print_Area" localSheetId="8">'CAP REV SUMM'!$A$1:$F$10</definedName>
    <definedName name="_xlnm.Print_Area" localSheetId="6">'CONS REV FUND'!$A$1:$K$190</definedName>
    <definedName name="_xlnm.Print_Area" localSheetId="7">'CONS REV FUNS SUMMARY'!$A$1:$F$22</definedName>
    <definedName name="_xlnm.Print_Area" localSheetId="0">'GEN SUMM'!$A$1:$E$25</definedName>
    <definedName name="_xlnm.Print_Area" localSheetId="5">'REC EXP'!$B$1:$U$1847</definedName>
    <definedName name="_xlnm.Print_Area" localSheetId="2">'REC REV'!$A$1:$K$183</definedName>
    <definedName name="_xlnm.Print_Area" localSheetId="1">'REC REV SUMM'!$A$1:$E$14</definedName>
  </definedNames>
  <calcPr calcId="152511"/>
</workbook>
</file>

<file path=xl/calcChain.xml><?xml version="1.0" encoding="utf-8"?>
<calcChain xmlns="http://schemas.openxmlformats.org/spreadsheetml/2006/main">
  <c r="K1865" i="12" l="1"/>
  <c r="K1847" i="12" l="1"/>
  <c r="K1785" i="12" l="1"/>
  <c r="K150" i="19" l="1"/>
  <c r="E150" i="19" l="1"/>
  <c r="D150" i="19"/>
  <c r="J85" i="18"/>
  <c r="J39" i="19"/>
  <c r="J31" i="19"/>
  <c r="I16" i="18"/>
  <c r="K16" i="18" s="1"/>
  <c r="K10" i="18"/>
  <c r="K11" i="18"/>
  <c r="K12" i="18"/>
  <c r="K13" i="18"/>
  <c r="K14" i="18"/>
  <c r="K15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9" i="18"/>
  <c r="J150" i="19" l="1"/>
  <c r="I1465" i="12"/>
  <c r="K475" i="17" l="1"/>
  <c r="I85" i="18" l="1"/>
  <c r="E17" i="7" l="1"/>
  <c r="E16" i="7"/>
  <c r="E15" i="7"/>
  <c r="E14" i="7"/>
  <c r="E13" i="7"/>
  <c r="E12" i="7"/>
  <c r="E11" i="7"/>
  <c r="E8" i="7"/>
  <c r="K157" i="17" l="1"/>
  <c r="J157" i="17"/>
  <c r="I157" i="17"/>
  <c r="K55" i="12" l="1"/>
  <c r="J55" i="12"/>
  <c r="I55" i="12"/>
  <c r="K24" i="13" l="1"/>
  <c r="K35" i="13"/>
  <c r="K49" i="13"/>
  <c r="K59" i="13"/>
  <c r="K70" i="13"/>
  <c r="K79" i="13"/>
  <c r="K92" i="13"/>
  <c r="K100" i="13"/>
  <c r="K117" i="13"/>
  <c r="K128" i="13"/>
  <c r="K139" i="13"/>
  <c r="K146" i="13"/>
  <c r="K155" i="13"/>
  <c r="K172" i="13"/>
  <c r="K184" i="13"/>
  <c r="K234" i="17" l="1"/>
  <c r="K64" i="15" l="1"/>
  <c r="J64" i="15"/>
  <c r="I64" i="15"/>
  <c r="K48" i="17" l="1"/>
  <c r="J155" i="13" l="1"/>
  <c r="E19" i="20" s="1"/>
  <c r="J146" i="13"/>
  <c r="E18" i="20" s="1"/>
  <c r="E12" i="20" l="1"/>
  <c r="E11" i="20"/>
  <c r="E9" i="20"/>
  <c r="E8" i="20"/>
  <c r="E7" i="20"/>
  <c r="E6" i="20"/>
  <c r="K274" i="17" l="1"/>
  <c r="J274" i="17"/>
  <c r="I274" i="17"/>
  <c r="J353" i="17" l="1"/>
  <c r="J475" i="17"/>
  <c r="J1695" i="12" l="1"/>
  <c r="J234" i="17" l="1"/>
  <c r="K49" i="15" l="1"/>
  <c r="J545" i="17"/>
  <c r="D32" i="16" s="1"/>
  <c r="J320" i="17"/>
  <c r="K23" i="15" l="1"/>
  <c r="I600" i="17" l="1"/>
  <c r="J600" i="17"/>
  <c r="K600" i="17"/>
  <c r="I349" i="12"/>
  <c r="J349" i="12"/>
  <c r="K349" i="12"/>
  <c r="I434" i="17"/>
  <c r="J434" i="17"/>
  <c r="K434" i="17"/>
  <c r="I374" i="17"/>
  <c r="J374" i="17"/>
  <c r="D20" i="16" s="1"/>
  <c r="K374" i="17"/>
  <c r="E20" i="16" s="1"/>
  <c r="K188" i="17"/>
  <c r="K86" i="17" l="1"/>
  <c r="J86" i="17"/>
  <c r="I86" i="17"/>
  <c r="K116" i="17"/>
  <c r="I234" i="17"/>
  <c r="I48" i="17" l="1"/>
  <c r="I116" i="17"/>
  <c r="J116" i="17"/>
  <c r="J188" i="17"/>
  <c r="I188" i="17"/>
  <c r="K234" i="12"/>
  <c r="J234" i="12"/>
  <c r="I234" i="12"/>
  <c r="K394" i="17"/>
  <c r="J394" i="17"/>
  <c r="I394" i="17"/>
  <c r="K183" i="12"/>
  <c r="J183" i="12"/>
  <c r="I183" i="12"/>
  <c r="K305" i="17"/>
  <c r="J305" i="17"/>
  <c r="I305" i="17"/>
  <c r="J48" i="17"/>
  <c r="J100" i="13" l="1"/>
  <c r="E13" i="20" s="1"/>
  <c r="E22" i="20" s="1"/>
  <c r="H87" i="18" s="1"/>
  <c r="J1605" i="12"/>
  <c r="J642" i="12"/>
  <c r="J1785" i="12"/>
  <c r="J1730" i="12"/>
  <c r="J1681" i="12"/>
  <c r="J1661" i="12"/>
  <c r="J1513" i="12"/>
  <c r="J1487" i="12"/>
  <c r="J1383" i="12"/>
  <c r="J987" i="12"/>
  <c r="J868" i="12" l="1"/>
  <c r="J796" i="12" l="1"/>
  <c r="J778" i="12"/>
  <c r="J590" i="12"/>
  <c r="J515" i="12"/>
  <c r="J166" i="12"/>
  <c r="K166" i="12"/>
  <c r="I166" i="12"/>
  <c r="J148" i="12"/>
  <c r="J66" i="12"/>
  <c r="J21" i="12"/>
  <c r="K92" i="18" l="1"/>
  <c r="I140" i="19" l="1"/>
  <c r="F134" i="19" l="1"/>
  <c r="G84" i="18"/>
  <c r="H81" i="18"/>
  <c r="G31" i="18"/>
  <c r="J1322" i="12" l="1"/>
  <c r="I82" i="19" s="1"/>
  <c r="J1305" i="12"/>
  <c r="I146" i="19" s="1"/>
  <c r="J90" i="18" l="1"/>
  <c r="J91" i="18" s="1"/>
  <c r="I90" i="18"/>
  <c r="I91" i="18" s="1"/>
  <c r="K493" i="17" l="1"/>
  <c r="J34" i="12" l="1"/>
  <c r="H11" i="18" s="1"/>
  <c r="K261" i="17" l="1"/>
  <c r="E40" i="16"/>
  <c r="C40" i="16"/>
  <c r="E35" i="16"/>
  <c r="K563" i="17"/>
  <c r="E33" i="16" s="1"/>
  <c r="K545" i="17"/>
  <c r="E32" i="16" s="1"/>
  <c r="E28" i="16"/>
  <c r="E24" i="16"/>
  <c r="J166" i="17"/>
  <c r="D8" i="16" s="1"/>
  <c r="K320" i="17" l="1"/>
  <c r="E16" i="16"/>
  <c r="E13" i="16"/>
  <c r="E12" i="16"/>
  <c r="C12" i="16"/>
  <c r="D12" i="16"/>
  <c r="E9" i="16"/>
  <c r="K166" i="17"/>
  <c r="E8" i="16" s="1"/>
  <c r="E7" i="16"/>
  <c r="E6" i="16"/>
  <c r="E5" i="16"/>
  <c r="K7" i="15"/>
  <c r="E6" i="7" s="1"/>
  <c r="F4" i="14" l="1"/>
  <c r="F20" i="20"/>
  <c r="K1150" i="12"/>
  <c r="L63" i="19" s="1"/>
  <c r="L35" i="19"/>
  <c r="L136" i="19"/>
  <c r="K302" i="12" l="1"/>
  <c r="I21" i="12"/>
  <c r="G9" i="18" s="1"/>
  <c r="E19" i="7" l="1"/>
  <c r="E20" i="7"/>
  <c r="I49" i="15"/>
  <c r="C19" i="7" s="1"/>
  <c r="J49" i="15"/>
  <c r="D19" i="7" s="1"/>
  <c r="F8" i="14" l="1"/>
  <c r="E7" i="14" l="1"/>
  <c r="F7" i="14" l="1"/>
  <c r="J23" i="15"/>
  <c r="E5" i="14" s="1"/>
  <c r="L28" i="13" l="1"/>
  <c r="J72" i="15" l="1"/>
  <c r="E9" i="14" s="1"/>
  <c r="K72" i="15"/>
  <c r="F9" i="14" s="1"/>
  <c r="I72" i="15"/>
  <c r="K107" i="13"/>
  <c r="F14" i="20" s="1"/>
  <c r="I107" i="13"/>
  <c r="D14" i="20" s="1"/>
  <c r="H150" i="19" l="1"/>
  <c r="G150" i="19"/>
  <c r="F136" i="19"/>
  <c r="F35" i="19"/>
  <c r="F90" i="18"/>
  <c r="E90" i="18"/>
  <c r="F85" i="18"/>
  <c r="E37" i="18"/>
  <c r="E85" i="18" s="1"/>
  <c r="E91" i="18" l="1"/>
  <c r="F91" i="18"/>
  <c r="I575" i="12"/>
  <c r="G72" i="18" s="1"/>
  <c r="K398" i="12" l="1"/>
  <c r="K619" i="17" l="1"/>
  <c r="I619" i="17"/>
  <c r="K614" i="17"/>
  <c r="E37" i="16" s="1"/>
  <c r="I614" i="17"/>
  <c r="C37" i="16" s="1"/>
  <c r="K608" i="17"/>
  <c r="E36" i="16" s="1"/>
  <c r="I608" i="17"/>
  <c r="C36" i="16" s="1"/>
  <c r="D35" i="16"/>
  <c r="C35" i="16"/>
  <c r="K579" i="17"/>
  <c r="E34" i="16" s="1"/>
  <c r="J579" i="17"/>
  <c r="D34" i="16" s="1"/>
  <c r="I579" i="17"/>
  <c r="C34" i="16" s="1"/>
  <c r="J563" i="17"/>
  <c r="D33" i="16" s="1"/>
  <c r="I563" i="17"/>
  <c r="C33" i="16" s="1"/>
  <c r="I545" i="17"/>
  <c r="C32" i="16" s="1"/>
  <c r="K537" i="17"/>
  <c r="E31" i="16" s="1"/>
  <c r="J537" i="17"/>
  <c r="D31" i="16" s="1"/>
  <c r="I537" i="17"/>
  <c r="C31" i="16" s="1"/>
  <c r="K516" i="17"/>
  <c r="E30" i="16" s="1"/>
  <c r="J516" i="17"/>
  <c r="D30" i="16" s="1"/>
  <c r="I516" i="17"/>
  <c r="C30" i="16" s="1"/>
  <c r="K500" i="17"/>
  <c r="E29" i="16" s="1"/>
  <c r="J500" i="17"/>
  <c r="D29" i="16" s="1"/>
  <c r="I500" i="17"/>
  <c r="C29" i="16" s="1"/>
  <c r="J493" i="17"/>
  <c r="D28" i="16" s="1"/>
  <c r="I493" i="17"/>
  <c r="C28" i="16" s="1"/>
  <c r="E27" i="16"/>
  <c r="D27" i="16"/>
  <c r="I475" i="17"/>
  <c r="C27" i="16" s="1"/>
  <c r="K446" i="17"/>
  <c r="E25" i="16" s="1"/>
  <c r="I446" i="17"/>
  <c r="C25" i="16" s="1"/>
  <c r="D24" i="16"/>
  <c r="C24" i="16"/>
  <c r="E23" i="16"/>
  <c r="E26" i="16" s="1"/>
  <c r="D23" i="16"/>
  <c r="C23" i="16"/>
  <c r="K353" i="17"/>
  <c r="E19" i="16" s="1"/>
  <c r="D19" i="16"/>
  <c r="I353" i="17"/>
  <c r="C19" i="16" s="1"/>
  <c r="K326" i="17"/>
  <c r="E18" i="16" s="1"/>
  <c r="I326" i="17"/>
  <c r="C18" i="16" s="1"/>
  <c r="E17" i="16"/>
  <c r="I320" i="17"/>
  <c r="C17" i="16" s="1"/>
  <c r="D16" i="16"/>
  <c r="C16" i="16"/>
  <c r="E15" i="16"/>
  <c r="D15" i="16"/>
  <c r="C15" i="16"/>
  <c r="K267" i="17"/>
  <c r="E14" i="16" s="1"/>
  <c r="I267" i="17"/>
  <c r="C14" i="16" s="1"/>
  <c r="J261" i="17"/>
  <c r="D13" i="16" s="1"/>
  <c r="I261" i="17"/>
  <c r="C13" i="16" s="1"/>
  <c r="D9" i="16"/>
  <c r="C9" i="16"/>
  <c r="I166" i="17"/>
  <c r="C8" i="16" s="1"/>
  <c r="D7" i="16"/>
  <c r="C7" i="16"/>
  <c r="D6" i="16"/>
  <c r="C6" i="16"/>
  <c r="D5" i="16"/>
  <c r="C5" i="16"/>
  <c r="E4" i="16"/>
  <c r="E10" i="16" s="1"/>
  <c r="D4" i="16"/>
  <c r="C4" i="16"/>
  <c r="E41" i="16"/>
  <c r="K33" i="15"/>
  <c r="J33" i="15"/>
  <c r="I33" i="15"/>
  <c r="F5" i="14"/>
  <c r="I23" i="15"/>
  <c r="D6" i="14" s="1"/>
  <c r="J7" i="15"/>
  <c r="I7" i="15"/>
  <c r="F21" i="20"/>
  <c r="I184" i="13"/>
  <c r="D21" i="20" s="1"/>
  <c r="I172" i="13"/>
  <c r="D20" i="20" s="1"/>
  <c r="F19" i="20"/>
  <c r="I155" i="13"/>
  <c r="D19" i="20" s="1"/>
  <c r="F18" i="20"/>
  <c r="I146" i="13"/>
  <c r="D18" i="20" s="1"/>
  <c r="F17" i="20"/>
  <c r="I139" i="13"/>
  <c r="D17" i="20" s="1"/>
  <c r="F16" i="20"/>
  <c r="I128" i="13"/>
  <c r="D16" i="20" s="1"/>
  <c r="F15" i="20"/>
  <c r="I117" i="13"/>
  <c r="D15" i="20" s="1"/>
  <c r="F13" i="20"/>
  <c r="I100" i="13"/>
  <c r="D13" i="20" s="1"/>
  <c r="F12" i="20"/>
  <c r="I92" i="13"/>
  <c r="D12" i="20" s="1"/>
  <c r="F11" i="20"/>
  <c r="I79" i="13"/>
  <c r="D11" i="20" s="1"/>
  <c r="F10" i="20"/>
  <c r="I70" i="13"/>
  <c r="D10" i="20" s="1"/>
  <c r="F9" i="20"/>
  <c r="I59" i="13"/>
  <c r="D9" i="20" s="1"/>
  <c r="F8" i="20"/>
  <c r="I49" i="13"/>
  <c r="D8" i="20" s="1"/>
  <c r="F7" i="20"/>
  <c r="I35" i="13"/>
  <c r="D7" i="20" s="1"/>
  <c r="F6" i="20"/>
  <c r="I24" i="13"/>
  <c r="D6" i="20" s="1"/>
  <c r="K15" i="13"/>
  <c r="F5" i="20" s="1"/>
  <c r="I15" i="13"/>
  <c r="D5" i="20" s="1"/>
  <c r="K8" i="13"/>
  <c r="I8" i="13"/>
  <c r="D4" i="20" s="1"/>
  <c r="K680" i="12"/>
  <c r="K1823" i="12"/>
  <c r="I1823" i="12"/>
  <c r="F24" i="19" s="1"/>
  <c r="K1817" i="12"/>
  <c r="L123" i="19" s="1"/>
  <c r="I1817" i="12"/>
  <c r="F123" i="19" s="1"/>
  <c r="K1806" i="12"/>
  <c r="L142" i="19" s="1"/>
  <c r="J1806" i="12"/>
  <c r="I142" i="19" s="1"/>
  <c r="I1806" i="12"/>
  <c r="F142" i="19" s="1"/>
  <c r="L140" i="19"/>
  <c r="I1785" i="12"/>
  <c r="F140" i="19" s="1"/>
  <c r="K1749" i="12"/>
  <c r="L132" i="19" s="1"/>
  <c r="J1749" i="12"/>
  <c r="I132" i="19" s="1"/>
  <c r="I1749" i="12"/>
  <c r="F132" i="19" s="1"/>
  <c r="K1730" i="12"/>
  <c r="L130" i="19" s="1"/>
  <c r="I130" i="19"/>
  <c r="I1730" i="12"/>
  <c r="F130" i="19" s="1"/>
  <c r="K1716" i="12"/>
  <c r="L128" i="19" s="1"/>
  <c r="J1716" i="12"/>
  <c r="I128" i="19" s="1"/>
  <c r="I1716" i="12"/>
  <c r="F128" i="19" s="1"/>
  <c r="K1695" i="12"/>
  <c r="L126" i="19" s="1"/>
  <c r="I1695" i="12"/>
  <c r="F126" i="19" s="1"/>
  <c r="K1681" i="12"/>
  <c r="L121" i="19" s="1"/>
  <c r="I121" i="19"/>
  <c r="I1681" i="12"/>
  <c r="F121" i="19" s="1"/>
  <c r="K1661" i="12"/>
  <c r="L119" i="19" s="1"/>
  <c r="I119" i="19"/>
  <c r="I1661" i="12"/>
  <c r="F119" i="19" s="1"/>
  <c r="K1624" i="12"/>
  <c r="L117" i="19" s="1"/>
  <c r="J1624" i="12"/>
  <c r="I117" i="19" s="1"/>
  <c r="I1624" i="12"/>
  <c r="F117" i="19" s="1"/>
  <c r="K1605" i="12"/>
  <c r="L115" i="19" s="1"/>
  <c r="I115" i="19"/>
  <c r="I1605" i="12"/>
  <c r="F115" i="19" s="1"/>
  <c r="K1586" i="12"/>
  <c r="L144" i="19" s="1"/>
  <c r="I1586" i="12"/>
  <c r="F144" i="19" s="1"/>
  <c r="K1574" i="12"/>
  <c r="L138" i="19" s="1"/>
  <c r="I1574" i="12"/>
  <c r="F138" i="19" s="1"/>
  <c r="K1558" i="12"/>
  <c r="L113" i="19" s="1"/>
  <c r="J1558" i="12"/>
  <c r="I113" i="19" s="1"/>
  <c r="I1558" i="12"/>
  <c r="F113" i="19" s="1"/>
  <c r="K1542" i="12"/>
  <c r="L110" i="19" s="1"/>
  <c r="J1542" i="12"/>
  <c r="I110" i="19" s="1"/>
  <c r="I1542" i="12"/>
  <c r="F110" i="19" s="1"/>
  <c r="K1529" i="12"/>
  <c r="L108" i="19" s="1"/>
  <c r="J1529" i="12"/>
  <c r="I108" i="19" s="1"/>
  <c r="I1529" i="12"/>
  <c r="F108" i="19" s="1"/>
  <c r="K1513" i="12"/>
  <c r="L106" i="19" s="1"/>
  <c r="I106" i="19"/>
  <c r="I1513" i="12"/>
  <c r="F106" i="19" s="1"/>
  <c r="K1487" i="12"/>
  <c r="L104" i="19" s="1"/>
  <c r="I104" i="19"/>
  <c r="I1487" i="12"/>
  <c r="F104" i="19" s="1"/>
  <c r="K1465" i="12"/>
  <c r="L102" i="19" s="1"/>
  <c r="J1465" i="12"/>
  <c r="I102" i="19" s="1"/>
  <c r="F102" i="19"/>
  <c r="K1448" i="12"/>
  <c r="L100" i="19" s="1"/>
  <c r="J1448" i="12"/>
  <c r="I100" i="19" s="1"/>
  <c r="I1448" i="12"/>
  <c r="F100" i="19" s="1"/>
  <c r="K1419" i="12"/>
  <c r="L97" i="19" s="1"/>
  <c r="J1419" i="12"/>
  <c r="I97" i="19" s="1"/>
  <c r="I1419" i="12"/>
  <c r="F97" i="19" s="1"/>
  <c r="K1404" i="12"/>
  <c r="L95" i="19" s="1"/>
  <c r="J1404" i="12"/>
  <c r="I95" i="19" s="1"/>
  <c r="I1404" i="12"/>
  <c r="F95" i="19" s="1"/>
  <c r="K1383" i="12"/>
  <c r="L93" i="19" s="1"/>
  <c r="I93" i="19"/>
  <c r="I1383" i="12"/>
  <c r="F93" i="19" s="1"/>
  <c r="K1368" i="12"/>
  <c r="L91" i="19" s="1"/>
  <c r="J1368" i="12"/>
  <c r="I91" i="19" s="1"/>
  <c r="I1368" i="12"/>
  <c r="F91" i="19" s="1"/>
  <c r="K1350" i="12"/>
  <c r="L88" i="19" s="1"/>
  <c r="J1350" i="12"/>
  <c r="I88" i="19" s="1"/>
  <c r="I1350" i="12"/>
  <c r="F88" i="19" s="1"/>
  <c r="K1338" i="12"/>
  <c r="L85" i="19" s="1"/>
  <c r="J1338" i="12"/>
  <c r="I85" i="19" s="1"/>
  <c r="I1338" i="12"/>
  <c r="F85" i="19" s="1"/>
  <c r="K1322" i="12"/>
  <c r="L82" i="19" s="1"/>
  <c r="I1322" i="12"/>
  <c r="F82" i="19" s="1"/>
  <c r="K1305" i="12"/>
  <c r="L146" i="19" s="1"/>
  <c r="I1305" i="12"/>
  <c r="F146" i="19" s="1"/>
  <c r="K1289" i="12"/>
  <c r="L80" i="19" s="1"/>
  <c r="J1289" i="12"/>
  <c r="I80" i="19" s="1"/>
  <c r="I1289" i="12"/>
  <c r="F80" i="19" s="1"/>
  <c r="K1266" i="12"/>
  <c r="L78" i="19" s="1"/>
  <c r="J1266" i="12"/>
  <c r="I78" i="19" s="1"/>
  <c r="I1266" i="12"/>
  <c r="F78" i="19" s="1"/>
  <c r="K1252" i="12"/>
  <c r="L76" i="19" s="1"/>
  <c r="J1252" i="12"/>
  <c r="I76" i="19" s="1"/>
  <c r="I1252" i="12"/>
  <c r="F76" i="19" s="1"/>
  <c r="K1237" i="12"/>
  <c r="L73" i="19" s="1"/>
  <c r="J1237" i="12"/>
  <c r="I73" i="19" s="1"/>
  <c r="I1237" i="12"/>
  <c r="F73" i="19" s="1"/>
  <c r="K1225" i="12"/>
  <c r="L71" i="19" s="1"/>
  <c r="J1225" i="12"/>
  <c r="I71" i="19" s="1"/>
  <c r="I1225" i="12"/>
  <c r="F71" i="19" s="1"/>
  <c r="K1198" i="12"/>
  <c r="L68" i="19" s="1"/>
  <c r="J1198" i="12"/>
  <c r="I68" i="19" s="1"/>
  <c r="I1198" i="12"/>
  <c r="F68" i="19" s="1"/>
  <c r="K1168" i="12"/>
  <c r="L65" i="19" s="1"/>
  <c r="J1168" i="12"/>
  <c r="I65" i="19" s="1"/>
  <c r="I1168" i="12"/>
  <c r="F65" i="19" s="1"/>
  <c r="J1150" i="12"/>
  <c r="I63" i="19" s="1"/>
  <c r="I1150" i="12"/>
  <c r="F63" i="19" s="1"/>
  <c r="K1135" i="12"/>
  <c r="L60" i="19" s="1"/>
  <c r="J1135" i="12"/>
  <c r="I60" i="19" s="1"/>
  <c r="I1135" i="12"/>
  <c r="F60" i="19" s="1"/>
  <c r="K1118" i="12"/>
  <c r="L58" i="19" s="1"/>
  <c r="J1118" i="12"/>
  <c r="I58" i="19" s="1"/>
  <c r="I1118" i="12"/>
  <c r="F58" i="19" s="1"/>
  <c r="K1090" i="12"/>
  <c r="L52" i="19" s="1"/>
  <c r="J1090" i="12"/>
  <c r="I52" i="19" s="1"/>
  <c r="I1090" i="12"/>
  <c r="F52" i="19" s="1"/>
  <c r="K1075" i="12"/>
  <c r="L56" i="19" s="1"/>
  <c r="J1075" i="12"/>
  <c r="I56" i="19" s="1"/>
  <c r="I1075" i="12"/>
  <c r="F56" i="19" s="1"/>
  <c r="K1058" i="12"/>
  <c r="L54" i="19" s="1"/>
  <c r="J1058" i="12"/>
  <c r="I54" i="19" s="1"/>
  <c r="I1058" i="12"/>
  <c r="F54" i="19" s="1"/>
  <c r="K1045" i="12"/>
  <c r="L50" i="19" s="1"/>
  <c r="J1045" i="12"/>
  <c r="I50" i="19" s="1"/>
  <c r="I1045" i="12"/>
  <c r="F50" i="19" s="1"/>
  <c r="K1028" i="12"/>
  <c r="L46" i="19" s="1"/>
  <c r="J1028" i="12"/>
  <c r="I46" i="19" s="1"/>
  <c r="I1028" i="12"/>
  <c r="F46" i="19" s="1"/>
  <c r="K1009" i="12"/>
  <c r="L44" i="19" s="1"/>
  <c r="J1009" i="12"/>
  <c r="I44" i="19" s="1"/>
  <c r="I1009" i="12"/>
  <c r="F44" i="19" s="1"/>
  <c r="K987" i="12"/>
  <c r="L42" i="19" s="1"/>
  <c r="I42" i="19"/>
  <c r="I987" i="12"/>
  <c r="F42" i="19" s="1"/>
  <c r="K969" i="12"/>
  <c r="L39" i="19" s="1"/>
  <c r="J969" i="12"/>
  <c r="I39" i="19" s="1"/>
  <c r="I969" i="12"/>
  <c r="F39" i="19" s="1"/>
  <c r="K946" i="12"/>
  <c r="L37" i="19" s="1"/>
  <c r="J946" i="12"/>
  <c r="I37" i="19" s="1"/>
  <c r="I946" i="12"/>
  <c r="F37" i="19" s="1"/>
  <c r="K927" i="12"/>
  <c r="L33" i="19" s="1"/>
  <c r="J927" i="12"/>
  <c r="I33" i="19" s="1"/>
  <c r="I927" i="12"/>
  <c r="F33" i="19" s="1"/>
  <c r="K892" i="12"/>
  <c r="L31" i="19" s="1"/>
  <c r="J892" i="12"/>
  <c r="I31" i="19" s="1"/>
  <c r="I892" i="12"/>
  <c r="F31" i="19" s="1"/>
  <c r="K868" i="12"/>
  <c r="L29" i="19" s="1"/>
  <c r="I29" i="19"/>
  <c r="I868" i="12"/>
  <c r="F29" i="19" s="1"/>
  <c r="K836" i="12"/>
  <c r="L27" i="19" s="1"/>
  <c r="J836" i="12"/>
  <c r="I27" i="19" s="1"/>
  <c r="I836" i="12"/>
  <c r="F27" i="19" s="1"/>
  <c r="K815" i="12"/>
  <c r="L20" i="19" s="1"/>
  <c r="J815" i="12"/>
  <c r="I20" i="19" s="1"/>
  <c r="I815" i="12"/>
  <c r="F20" i="19" s="1"/>
  <c r="K796" i="12"/>
  <c r="L18" i="19" s="1"/>
  <c r="I18" i="19"/>
  <c r="I796" i="12"/>
  <c r="F18" i="19" s="1"/>
  <c r="K778" i="12"/>
  <c r="L16" i="19" s="1"/>
  <c r="I16" i="19"/>
  <c r="I778" i="12"/>
  <c r="F16" i="19" s="1"/>
  <c r="K762" i="12"/>
  <c r="L14" i="19" s="1"/>
  <c r="J762" i="12"/>
  <c r="I14" i="19" s="1"/>
  <c r="I762" i="12"/>
  <c r="F14" i="19" s="1"/>
  <c r="K719" i="12"/>
  <c r="L12" i="19" s="1"/>
  <c r="J719" i="12"/>
  <c r="I12" i="19" s="1"/>
  <c r="I719" i="12"/>
  <c r="F12" i="19" s="1"/>
  <c r="K702" i="12"/>
  <c r="L10" i="19" s="1"/>
  <c r="J702" i="12"/>
  <c r="I10" i="19" s="1"/>
  <c r="I702" i="12"/>
  <c r="F10" i="19" s="1"/>
  <c r="K661" i="12"/>
  <c r="J661" i="12"/>
  <c r="H83" i="18" s="1"/>
  <c r="I661" i="12"/>
  <c r="G83" i="18" s="1"/>
  <c r="K642" i="12"/>
  <c r="I642" i="12"/>
  <c r="G81" i="18" s="1"/>
  <c r="K624" i="12"/>
  <c r="J624" i="12"/>
  <c r="H79" i="18" s="1"/>
  <c r="I624" i="12"/>
  <c r="G79" i="18" s="1"/>
  <c r="K608" i="12"/>
  <c r="J608" i="12"/>
  <c r="H77" i="18" s="1"/>
  <c r="I608" i="12"/>
  <c r="G77" i="18" s="1"/>
  <c r="K590" i="12"/>
  <c r="H74" i="18"/>
  <c r="I590" i="12"/>
  <c r="G74" i="18" s="1"/>
  <c r="K575" i="12"/>
  <c r="J575" i="12"/>
  <c r="H72" i="18" s="1"/>
  <c r="K560" i="12"/>
  <c r="J560" i="12"/>
  <c r="H70" i="18" s="1"/>
  <c r="I560" i="12"/>
  <c r="G70" i="18" s="1"/>
  <c r="K543" i="12"/>
  <c r="J543" i="12"/>
  <c r="H68" i="18" s="1"/>
  <c r="I543" i="12"/>
  <c r="G68" i="18" s="1"/>
  <c r="K515" i="12"/>
  <c r="H66" i="18"/>
  <c r="I515" i="12"/>
  <c r="G66" i="18" s="1"/>
  <c r="K488" i="12"/>
  <c r="J488" i="12"/>
  <c r="H62" i="18" s="1"/>
  <c r="I488" i="12"/>
  <c r="G62" i="18" s="1"/>
  <c r="K464" i="12"/>
  <c r="J464" i="12"/>
  <c r="H59" i="18" s="1"/>
  <c r="I464" i="12"/>
  <c r="G59" i="18" s="1"/>
  <c r="K445" i="12"/>
  <c r="J445" i="12"/>
  <c r="H57" i="18" s="1"/>
  <c r="I445" i="12"/>
  <c r="G57" i="18" s="1"/>
  <c r="K429" i="12"/>
  <c r="J429" i="12"/>
  <c r="H55" i="18" s="1"/>
  <c r="I429" i="12"/>
  <c r="G55" i="18" s="1"/>
  <c r="J398" i="12"/>
  <c r="H53" i="18" s="1"/>
  <c r="I398" i="12"/>
  <c r="G53" i="18" s="1"/>
  <c r="K367" i="12"/>
  <c r="J367" i="12"/>
  <c r="H50" i="18" s="1"/>
  <c r="I367" i="12"/>
  <c r="G50" i="18" s="1"/>
  <c r="H48" i="18"/>
  <c r="G48" i="18"/>
  <c r="K322" i="12"/>
  <c r="J322" i="12"/>
  <c r="H46" i="18" s="1"/>
  <c r="I322" i="12"/>
  <c r="G46" i="18" s="1"/>
  <c r="J302" i="12"/>
  <c r="H43" i="18" s="1"/>
  <c r="I302" i="12"/>
  <c r="G43" i="18" s="1"/>
  <c r="K277" i="12"/>
  <c r="J277" i="12"/>
  <c r="H41" i="18" s="1"/>
  <c r="I277" i="12"/>
  <c r="G41" i="18" s="1"/>
  <c r="K258" i="12"/>
  <c r="J258" i="12"/>
  <c r="H39" i="18" s="1"/>
  <c r="I258" i="12"/>
  <c r="G39" i="18" s="1"/>
  <c r="H37" i="18"/>
  <c r="G37" i="18"/>
  <c r="K205" i="12"/>
  <c r="J205" i="12"/>
  <c r="H35" i="18" s="1"/>
  <c r="I205" i="12"/>
  <c r="G35" i="18" s="1"/>
  <c r="H33" i="18"/>
  <c r="G33" i="18"/>
  <c r="H31" i="18"/>
  <c r="K148" i="12"/>
  <c r="H29" i="18"/>
  <c r="I148" i="12"/>
  <c r="G29" i="18" s="1"/>
  <c r="K130" i="12"/>
  <c r="J130" i="12"/>
  <c r="H27" i="18" s="1"/>
  <c r="I130" i="12"/>
  <c r="G27" i="18" s="1"/>
  <c r="K113" i="12"/>
  <c r="J113" i="12"/>
  <c r="H25" i="18" s="1"/>
  <c r="I113" i="12"/>
  <c r="G25" i="18" s="1"/>
  <c r="K100" i="12"/>
  <c r="J100" i="12"/>
  <c r="H22" i="18" s="1"/>
  <c r="I100" i="12"/>
  <c r="G22" i="18" s="1"/>
  <c r="K84" i="12"/>
  <c r="J84" i="12"/>
  <c r="H20" i="18" s="1"/>
  <c r="I84" i="12"/>
  <c r="G20" i="18" s="1"/>
  <c r="K66" i="12"/>
  <c r="G18" i="18"/>
  <c r="I66" i="12"/>
  <c r="H16" i="18"/>
  <c r="G16" i="18"/>
  <c r="K34" i="12"/>
  <c r="I34" i="12"/>
  <c r="G11" i="18" s="1"/>
  <c r="K21" i="12"/>
  <c r="H9" i="18"/>
  <c r="K183" i="10"/>
  <c r="I183" i="10"/>
  <c r="C12" i="9" s="1"/>
  <c r="K177" i="10"/>
  <c r="E10" i="9" s="1"/>
  <c r="J177" i="10"/>
  <c r="D10" i="9" s="1"/>
  <c r="I177" i="10"/>
  <c r="C10" i="9" s="1"/>
  <c r="K172" i="10"/>
  <c r="E9" i="9" s="1"/>
  <c r="I172" i="10"/>
  <c r="C9" i="9" s="1"/>
  <c r="K166" i="10"/>
  <c r="E8" i="9" s="1"/>
  <c r="J166" i="10"/>
  <c r="D8" i="9" s="1"/>
  <c r="I166" i="10"/>
  <c r="C8" i="9" s="1"/>
  <c r="K146" i="10"/>
  <c r="E7" i="9" s="1"/>
  <c r="J146" i="10"/>
  <c r="D7" i="9" s="1"/>
  <c r="I146" i="10"/>
  <c r="C7" i="9" s="1"/>
  <c r="K130" i="10"/>
  <c r="E6" i="9" s="1"/>
  <c r="J130" i="10"/>
  <c r="D6" i="9" s="1"/>
  <c r="I130" i="10"/>
  <c r="C6" i="9" s="1"/>
  <c r="K85" i="10"/>
  <c r="E5" i="9" s="1"/>
  <c r="J85" i="10"/>
  <c r="D5" i="9" s="1"/>
  <c r="I85" i="10"/>
  <c r="C5" i="9" s="1"/>
  <c r="K72" i="10"/>
  <c r="E4" i="9" s="1"/>
  <c r="J72" i="10"/>
  <c r="D4" i="9" s="1"/>
  <c r="I72" i="10"/>
  <c r="C4" i="9" s="1"/>
  <c r="K14" i="10"/>
  <c r="E3" i="9" s="1"/>
  <c r="E11" i="9" s="1"/>
  <c r="J14" i="10"/>
  <c r="D3" i="9" s="1"/>
  <c r="I14" i="10"/>
  <c r="C3" i="9" s="1"/>
  <c r="L150" i="19" l="1"/>
  <c r="K90" i="18" s="1"/>
  <c r="I150" i="19"/>
  <c r="H90" i="18" s="1"/>
  <c r="H91" i="18" s="1"/>
  <c r="D23" i="7" s="1"/>
  <c r="D11" i="9"/>
  <c r="D13" i="9" s="1"/>
  <c r="K85" i="18"/>
  <c r="D22" i="20"/>
  <c r="G87" i="18" s="1"/>
  <c r="F4" i="20"/>
  <c r="F22" i="20" s="1"/>
  <c r="K87" i="18" s="1"/>
  <c r="C26" i="16"/>
  <c r="C11" i="9"/>
  <c r="C13" i="9" s="1"/>
  <c r="G85" i="18"/>
  <c r="E4" i="14"/>
  <c r="E6" i="14"/>
  <c r="D18" i="7"/>
  <c r="D8" i="14"/>
  <c r="D10" i="14" s="1"/>
  <c r="C20" i="7"/>
  <c r="C21" i="7" s="1"/>
  <c r="F150" i="19"/>
  <c r="G90" i="18" s="1"/>
  <c r="E21" i="16"/>
  <c r="C38" i="16"/>
  <c r="D21" i="16"/>
  <c r="C21" i="16"/>
  <c r="E38" i="16"/>
  <c r="C10" i="16"/>
  <c r="E12" i="9"/>
  <c r="E13" i="9" s="1"/>
  <c r="D26" i="16"/>
  <c r="D38" i="16"/>
  <c r="D10" i="16"/>
  <c r="D20" i="7"/>
  <c r="D21" i="7" s="1"/>
  <c r="E8" i="14"/>
  <c r="F6" i="14"/>
  <c r="F10" i="14" s="1"/>
  <c r="E18" i="7"/>
  <c r="E21" i="7" s="1"/>
  <c r="C25" i="7"/>
  <c r="C42" i="16" l="1"/>
  <c r="K91" i="18"/>
  <c r="E23" i="7" s="1"/>
  <c r="E42" i="16"/>
  <c r="E24" i="7" s="1"/>
  <c r="G91" i="18"/>
  <c r="E10" i="14"/>
  <c r="D42" i="16"/>
  <c r="D24" i="7" s="1"/>
  <c r="D25" i="7" s="1"/>
  <c r="E25" i="7" l="1"/>
</calcChain>
</file>

<file path=xl/sharedStrings.xml><?xml version="1.0" encoding="utf-8"?>
<sst xmlns="http://schemas.openxmlformats.org/spreadsheetml/2006/main" count="17406" uniqueCount="2115">
  <si>
    <t>ESTIMATE 2017</t>
  </si>
  <si>
    <t>Basic Salary</t>
  </si>
  <si>
    <t>21010101</t>
  </si>
  <si>
    <t>011100100100</t>
  </si>
  <si>
    <t>70110</t>
  </si>
  <si>
    <t>01101</t>
  </si>
  <si>
    <t>00130000000000</t>
  </si>
  <si>
    <t>32120000</t>
  </si>
  <si>
    <t>Transport and Travelling - Others</t>
  </si>
  <si>
    <t>22020102</t>
  </si>
  <si>
    <t>Utility Services</t>
  </si>
  <si>
    <t>22020201</t>
  </si>
  <si>
    <t>Stationary</t>
  </si>
  <si>
    <t>22020301</t>
  </si>
  <si>
    <t>Purchase of films and devel.</t>
  </si>
  <si>
    <t>22020305</t>
  </si>
  <si>
    <t>Refreshment in Government House</t>
  </si>
  <si>
    <t>Maintenance of vehicle &amp; C/Asset</t>
  </si>
  <si>
    <t>22020401</t>
  </si>
  <si>
    <t>Maint. of Furniture and Equipments</t>
  </si>
  <si>
    <t>22020402</t>
  </si>
  <si>
    <t xml:space="preserve">Maintenance of Govt House </t>
  </si>
  <si>
    <t>22020415</t>
  </si>
  <si>
    <t>UP-KEEP OF LODGES IN GOVT. HOUSE</t>
  </si>
  <si>
    <t>22020418</t>
  </si>
  <si>
    <t>Training and Staff Development</t>
  </si>
  <si>
    <t>22020501</t>
  </si>
  <si>
    <t>Security Vote</t>
  </si>
  <si>
    <t>22020604</t>
  </si>
  <si>
    <t>Miscellaneous Expense</t>
  </si>
  <si>
    <t>22021000</t>
  </si>
  <si>
    <t>Entertainment and Hospitality</t>
  </si>
  <si>
    <t>22021001</t>
  </si>
  <si>
    <t>Government House Welfare General</t>
  </si>
  <si>
    <t>22021007</t>
  </si>
  <si>
    <t>Grant and Contributions</t>
  </si>
  <si>
    <t>22040105</t>
  </si>
  <si>
    <t>22040109</t>
  </si>
  <si>
    <t>011100100200</t>
  </si>
  <si>
    <t>Transport and Traveling - Others</t>
  </si>
  <si>
    <t>Stationery</t>
  </si>
  <si>
    <t>Maintenance of Vehicle/C Assets</t>
  </si>
  <si>
    <t>Maintenance of Furniture and Equipments</t>
  </si>
  <si>
    <t>Seminars and  Workshops</t>
  </si>
  <si>
    <t>22020503</t>
  </si>
  <si>
    <t>ESTIMATES 2018</t>
  </si>
  <si>
    <t>011101700100</t>
  </si>
  <si>
    <t>Transport &amp; Travelling Others</t>
  </si>
  <si>
    <t>Up Keep of Lodges</t>
  </si>
  <si>
    <t>22020403</t>
  </si>
  <si>
    <t>Conference and Seminars</t>
  </si>
  <si>
    <t>Consultancy Services</t>
  </si>
  <si>
    <t>22020701</t>
  </si>
  <si>
    <t>Miscellineous Expense</t>
  </si>
  <si>
    <t>State Visit</t>
  </si>
  <si>
    <t>Exco &amp; Tender Expenses</t>
  </si>
  <si>
    <t>22021023</t>
  </si>
  <si>
    <t>011101800100</t>
  </si>
  <si>
    <t>Careers Expenses</t>
  </si>
  <si>
    <t>Security Services</t>
  </si>
  <si>
    <t>Miscelleneous Expenses</t>
  </si>
  <si>
    <t>011101300100</t>
  </si>
  <si>
    <t>Maintenance of Admin Block</t>
  </si>
  <si>
    <t>Maintenance of Computers</t>
  </si>
  <si>
    <t>22020404</t>
  </si>
  <si>
    <t>Miscellanious Expenses</t>
  </si>
  <si>
    <t>055100100100</t>
  </si>
  <si>
    <t>Transport and Travelling Others</t>
  </si>
  <si>
    <t>Telephone Services</t>
  </si>
  <si>
    <t>22020202</t>
  </si>
  <si>
    <t>Miscellaneous Expenses</t>
  </si>
  <si>
    <t>LOCAL GOVERNMENT AUDIT</t>
  </si>
  <si>
    <t>014000100200</t>
  </si>
  <si>
    <t>70131</t>
  </si>
  <si>
    <t>00020000000000</t>
  </si>
  <si>
    <t>012500500100</t>
  </si>
  <si>
    <t>Maintenance of Secretariat</t>
  </si>
  <si>
    <t>Training and Staff Development Overseas</t>
  </si>
  <si>
    <t>22020502</t>
  </si>
  <si>
    <t>Miscellenesou Expenses</t>
  </si>
  <si>
    <t>National Honor Awards</t>
  </si>
  <si>
    <t>22021021</t>
  </si>
  <si>
    <t>025300100100</t>
  </si>
  <si>
    <t>70600</t>
  </si>
  <si>
    <t>00060000000000</t>
  </si>
  <si>
    <t>Production of Land Forms</t>
  </si>
  <si>
    <t>Maintenance of Computer &amp; Typewriters</t>
  </si>
  <si>
    <t>22020414</t>
  </si>
  <si>
    <t>011111300100</t>
  </si>
  <si>
    <t>70160</t>
  </si>
  <si>
    <t>Feeding and Purchase of Animals</t>
  </si>
  <si>
    <t>Maintenance of Govt Lodge</t>
  </si>
  <si>
    <t>MINISTRY OF AGRICULTURE</t>
  </si>
  <si>
    <t>021500100100</t>
  </si>
  <si>
    <t>70421</t>
  </si>
  <si>
    <t>00010000000000</t>
  </si>
  <si>
    <t>Transport and Travelling others</t>
  </si>
  <si>
    <t>Maint. Of Zonal Offices</t>
  </si>
  <si>
    <t>Agricultural Fair &amp; Field Day</t>
  </si>
  <si>
    <t>022200100100</t>
  </si>
  <si>
    <t>70411</t>
  </si>
  <si>
    <t>00120000000000</t>
  </si>
  <si>
    <t>Subsidy Grant to NASSI/NASME &amp; Coop</t>
  </si>
  <si>
    <t>Domestic Trade Fair</t>
  </si>
  <si>
    <t>Argungu Fishing Festival</t>
  </si>
  <si>
    <t>International Trade Fair</t>
  </si>
  <si>
    <t>MINISTRY OF EDUCATION</t>
  </si>
  <si>
    <t>051700100100</t>
  </si>
  <si>
    <t>70900</t>
  </si>
  <si>
    <t>00050000000000</t>
  </si>
  <si>
    <t>Inspectrorate Library</t>
  </si>
  <si>
    <t>22020302</t>
  </si>
  <si>
    <t>22020311</t>
  </si>
  <si>
    <t>Examination Expenses</t>
  </si>
  <si>
    <t>22020508</t>
  </si>
  <si>
    <t>NCE Students Allowances</t>
  </si>
  <si>
    <t>22020509</t>
  </si>
  <si>
    <t>Women Education Center</t>
  </si>
  <si>
    <t>22020610</t>
  </si>
  <si>
    <t>Education for All</t>
  </si>
  <si>
    <t>HIV/AIDS Control Programme</t>
  </si>
  <si>
    <t>22021004</t>
  </si>
  <si>
    <t>Schools Sports Equipment</t>
  </si>
  <si>
    <t>22021009</t>
  </si>
  <si>
    <t>Science Equiupment &amp; Chemical</t>
  </si>
  <si>
    <t>22021010</t>
  </si>
  <si>
    <t>School Mapping</t>
  </si>
  <si>
    <t>22030610</t>
  </si>
  <si>
    <t>MINISTRY OF HIGH EDUCATION</t>
  </si>
  <si>
    <t>051900100100</t>
  </si>
  <si>
    <t>70940</t>
  </si>
  <si>
    <t>Student Transport</t>
  </si>
  <si>
    <t>Inspectorate Library</t>
  </si>
  <si>
    <t>Students Feeding</t>
  </si>
  <si>
    <t>Science Equip. &amp; Chemicals</t>
  </si>
  <si>
    <t>School Sport Equipment</t>
  </si>
  <si>
    <t>Contribution to Inter Org</t>
  </si>
  <si>
    <t>22040114</t>
  </si>
  <si>
    <t>MINISTRY OF FINANCE</t>
  </si>
  <si>
    <t>BASIC SALARY</t>
  </si>
  <si>
    <t>022000100100</t>
  </si>
  <si>
    <t>70112</t>
  </si>
  <si>
    <t>TRANSPORT AND TRAVELLING</t>
  </si>
  <si>
    <t>FAAC &amp; OTHERS</t>
  </si>
  <si>
    <t>UTILITY SERVICES</t>
  </si>
  <si>
    <t>TELEPHONE SERVICES</t>
  </si>
  <si>
    <t>STATIONARIES</t>
  </si>
  <si>
    <t>MAINT.OF VEH.&amp; CAP. ASSET</t>
  </si>
  <si>
    <t>MAITAINANCE OF FURNITURE AND EQUIPT</t>
  </si>
  <si>
    <t>SEMINAR &amp; WORKSHOPS</t>
  </si>
  <si>
    <t>RENTED ACCOMODATION</t>
  </si>
  <si>
    <t>22020602</t>
  </si>
  <si>
    <t>TRAINING &amp; STAFF DEV.</t>
  </si>
  <si>
    <t>MISCELLANEOUS EXP,</t>
  </si>
  <si>
    <t>PURCHASE &amp; INSTALLATION OF COMPUTERS</t>
  </si>
  <si>
    <t>022000300100</t>
  </si>
  <si>
    <t>UTILITIES</t>
  </si>
  <si>
    <t>PRINTING OF ESTIMATE</t>
  </si>
  <si>
    <t>MAINT. OF VEHICLE AND CAP ASSETS</t>
  </si>
  <si>
    <t>OFFICE FURNITURE AND EQUIP.</t>
  </si>
  <si>
    <t>PURCHASE OF COMPUTERS</t>
  </si>
  <si>
    <t>TRAIN. AND STAFF DEV</t>
  </si>
  <si>
    <t>SEMINAR AND WORKSHOP</t>
  </si>
  <si>
    <t>STATE BUREAU OF STATISTICS</t>
  </si>
  <si>
    <t>NAT. COUNCIL ON STATISTICS (NCS) MEETING</t>
  </si>
  <si>
    <t>NATIONAL ECONIMIC COUNCIL MEETING</t>
  </si>
  <si>
    <t>MISCELLANEUOS EXPENCES</t>
  </si>
  <si>
    <t>ENTERTAINMENT AND HOSP.</t>
  </si>
  <si>
    <t>BUDGET AND ROLLING PLAN EXPENSES</t>
  </si>
  <si>
    <t>BUDGET BONUS</t>
  </si>
  <si>
    <t>BUDGET/PROJECT MONITORING</t>
  </si>
  <si>
    <t>NATIONAL COUNCIL AND DEV PLANNING</t>
  </si>
  <si>
    <t>MICRO FINANCE BANKS OPERATION</t>
  </si>
  <si>
    <t>GRANT AND CONTRIBUTION</t>
  </si>
  <si>
    <t>N.Y.S.C Allowances</t>
  </si>
  <si>
    <t>022000700100</t>
  </si>
  <si>
    <t>Federation Account Meeting</t>
  </si>
  <si>
    <t>Payroll Consumables</t>
  </si>
  <si>
    <t>Debt Management Office</t>
  </si>
  <si>
    <t>Implementation of IPSAS</t>
  </si>
  <si>
    <t>Bank Charges</t>
  </si>
  <si>
    <t>22020901</t>
  </si>
  <si>
    <t>Miscelleneous Expenses:</t>
  </si>
  <si>
    <t>MINISTRY OF HEALTH</t>
  </si>
  <si>
    <t>052100100100</t>
  </si>
  <si>
    <t>70700</t>
  </si>
  <si>
    <t>00040000000000</t>
  </si>
  <si>
    <t>TRANSPORT AND TRAVELLING.</t>
  </si>
  <si>
    <t>FEEDING OF PATIENTS</t>
  </si>
  <si>
    <t>MAITAINANCE OF FURNITURE AND EQUIPMENT</t>
  </si>
  <si>
    <t>MAINTAINANCE OF GENERATORS</t>
  </si>
  <si>
    <t>22020405</t>
  </si>
  <si>
    <t>SAMINER AND WORKSHOP</t>
  </si>
  <si>
    <t>22020406</t>
  </si>
  <si>
    <t>MISCELLANEOUS EXPENSES</t>
  </si>
  <si>
    <t>TRAINING AND STAFF DEV</t>
  </si>
  <si>
    <t>N.P.I. AND 0.R.T</t>
  </si>
  <si>
    <t xml:space="preserve">VACCINATION </t>
  </si>
  <si>
    <t xml:space="preserve">HEALTH EDUCATION </t>
  </si>
  <si>
    <t>DRUGS ABUSE CONTRIBUTION PROG</t>
  </si>
  <si>
    <t>AID CONTRIBUTION PROG</t>
  </si>
  <si>
    <t>MEDICAL TREATMENT IN NIGERIA</t>
  </si>
  <si>
    <t>GRANTS AND CONTRIBUTION</t>
  </si>
  <si>
    <t>CONTRIBUTION TO INTERNATIONAL ORGANISATION</t>
  </si>
  <si>
    <t>012300100100</t>
  </si>
  <si>
    <t>70460</t>
  </si>
  <si>
    <t>Printing of Estimates</t>
  </si>
  <si>
    <t>22021003</t>
  </si>
  <si>
    <t>NAFEST</t>
  </si>
  <si>
    <t>Abuja cernival</t>
  </si>
  <si>
    <t>051300100100</t>
  </si>
  <si>
    <t>70810</t>
  </si>
  <si>
    <t>00080000000000</t>
  </si>
  <si>
    <t>Printing &amp; Publishing</t>
  </si>
  <si>
    <t>Main. Of Zonal Offices</t>
  </si>
  <si>
    <t>Stadium Maintenance</t>
  </si>
  <si>
    <t>22020412</t>
  </si>
  <si>
    <t>Insurance of Athletes</t>
  </si>
  <si>
    <t>22020902</t>
  </si>
  <si>
    <t>Sports Equiupment</t>
  </si>
  <si>
    <t>Purchase of Trophies</t>
  </si>
  <si>
    <t>International Camp</t>
  </si>
  <si>
    <t>State Sport Festival</t>
  </si>
  <si>
    <t>Governor &amp; Emir's Cup</t>
  </si>
  <si>
    <t>National &amp; Local Camp</t>
  </si>
  <si>
    <t>National Festival</t>
  </si>
  <si>
    <t>Youth Development Programme</t>
  </si>
  <si>
    <t>School Census</t>
  </si>
  <si>
    <t>Training &amp; Staff Developement</t>
  </si>
  <si>
    <t>MINISTRY OF JUSTICE</t>
  </si>
  <si>
    <t>032600100100</t>
  </si>
  <si>
    <t>70330</t>
  </si>
  <si>
    <t>Annual Inter. Bar Assoc Conf</t>
  </si>
  <si>
    <t>22020112</t>
  </si>
  <si>
    <t>Annual Nigeria Bar Assoc. Conf</t>
  </si>
  <si>
    <t>22020114</t>
  </si>
  <si>
    <t>Law Books</t>
  </si>
  <si>
    <t>Printing Official Gazzette</t>
  </si>
  <si>
    <t>Printing of Contract Agreement</t>
  </si>
  <si>
    <t>Main of Ministry's Computers</t>
  </si>
  <si>
    <t>Appeal Cases</t>
  </si>
  <si>
    <t>Arbitration Panel</t>
  </si>
  <si>
    <t>Recovery of Public Fund</t>
  </si>
  <si>
    <t>Law Review</t>
  </si>
  <si>
    <t>State Wit. Comm Expenses</t>
  </si>
  <si>
    <t>External Solicitors Fees</t>
  </si>
  <si>
    <t>Annual law Dinner</t>
  </si>
  <si>
    <t>MINISTRY OF WORKS AND TRANSPORT</t>
  </si>
  <si>
    <t>023400100100</t>
  </si>
  <si>
    <t>70450</t>
  </si>
  <si>
    <t>Maintenance of Public Building</t>
  </si>
  <si>
    <t>025200100100</t>
  </si>
  <si>
    <t>70630</t>
  </si>
  <si>
    <t>00100000000000</t>
  </si>
  <si>
    <t>Seminars and Workshops</t>
  </si>
  <si>
    <t xml:space="preserve">Plant and Equipment </t>
  </si>
  <si>
    <t>Maintenance of transport &amp; S/Equip</t>
  </si>
  <si>
    <t>Implentation of Zauro Folder Project</t>
  </si>
  <si>
    <t>MINISTRY OF WOMEN AFFAIRS AND SOCIAL DEVELOPMENT</t>
  </si>
  <si>
    <t>051400100100</t>
  </si>
  <si>
    <t>71040</t>
  </si>
  <si>
    <t>00070000000000</t>
  </si>
  <si>
    <t>Feeding of Inmates Institutions</t>
  </si>
  <si>
    <t>Main. Of Inmates Destitutes</t>
  </si>
  <si>
    <t>Maint. Of Mentally Disabled Persons</t>
  </si>
  <si>
    <t>Repatriation &amp; Assets to Needy</t>
  </si>
  <si>
    <t>Zuru Comm. Center</t>
  </si>
  <si>
    <t>Orphanage Home</t>
  </si>
  <si>
    <t>VVF Office Fun Costs</t>
  </si>
  <si>
    <t>FSP Clinic</t>
  </si>
  <si>
    <t>032605100100</t>
  </si>
  <si>
    <t>International Conference</t>
  </si>
  <si>
    <t>Purchase of Law Books</t>
  </si>
  <si>
    <t>Purchase of Uniform for Judges</t>
  </si>
  <si>
    <t>22020309</t>
  </si>
  <si>
    <t>Outfit allowance</t>
  </si>
  <si>
    <t>22020314</t>
  </si>
  <si>
    <t>Up Keep of Complex Garden</t>
  </si>
  <si>
    <t>Clearing Services</t>
  </si>
  <si>
    <t>Vocational for High Court Judges</t>
  </si>
  <si>
    <t>22020601</t>
  </si>
  <si>
    <t>Rent of Office  Accomodation</t>
  </si>
  <si>
    <t>State Witness Expenses</t>
  </si>
  <si>
    <t>Election Tribunal</t>
  </si>
  <si>
    <t>Medical for C/J &amp; H/C Judges</t>
  </si>
  <si>
    <t>032605300100</t>
  </si>
  <si>
    <t>Maint. Of G/Khadi Guest House</t>
  </si>
  <si>
    <t>Renovation of Sharia Courts</t>
  </si>
  <si>
    <t>Rented office Accomodation</t>
  </si>
  <si>
    <t>Rent Allow for Grand Khadi &amp; khadis</t>
  </si>
  <si>
    <t>22020603</t>
  </si>
  <si>
    <t>22020703</t>
  </si>
  <si>
    <t>Medical Grand Khadi &amp; khadis</t>
  </si>
  <si>
    <t>Upper Sharia Cour Judges Sitting/Allow</t>
  </si>
  <si>
    <t>031801100100</t>
  </si>
  <si>
    <t>Publication of Judicial Matters</t>
  </si>
  <si>
    <t>Investigation  of Judicial Matters</t>
  </si>
  <si>
    <t>MINISTRY OF ENVIROMENT</t>
  </si>
  <si>
    <t>053500100100</t>
  </si>
  <si>
    <t>70500</t>
  </si>
  <si>
    <t>00090000000000</t>
  </si>
  <si>
    <t>LOCAL GOVERNMENT SERVICE COMMISSION</t>
  </si>
  <si>
    <t>011103700100</t>
  </si>
  <si>
    <t>70100</t>
  </si>
  <si>
    <t>Printing of Application Forms</t>
  </si>
  <si>
    <t>014000100100</t>
  </si>
  <si>
    <t>Publishing Audit Reports</t>
  </si>
  <si>
    <t>Purchase of Office equipment</t>
  </si>
  <si>
    <t>Audit &amp; Supervision Fees</t>
  </si>
  <si>
    <t>22020709</t>
  </si>
  <si>
    <t>CIVIL SERVICE COMMISSION</t>
  </si>
  <si>
    <t>Civil Service Promotion Examination</t>
  </si>
  <si>
    <t>12020452</t>
  </si>
  <si>
    <t>014700100100</t>
  </si>
  <si>
    <t>Printing</t>
  </si>
  <si>
    <t>FISCAL RESPONSIBILITY COMMISSION</t>
  </si>
  <si>
    <t>025000100100</t>
  </si>
  <si>
    <t>70132</t>
  </si>
  <si>
    <t>Purchase of Newspapers</t>
  </si>
  <si>
    <t>22020303</t>
  </si>
  <si>
    <t>Publicity &amp; Public Enlightenment</t>
  </si>
  <si>
    <t>Research &amp; Statistics</t>
  </si>
  <si>
    <t>23050101</t>
  </si>
  <si>
    <t>Monitoring &amp; Evaluation</t>
  </si>
  <si>
    <t>23050103</t>
  </si>
  <si>
    <t>021600100100</t>
  </si>
  <si>
    <t>Running Cost for L.I.B.C</t>
  </si>
  <si>
    <t xml:space="preserve"> Fair &amp; Field Day</t>
  </si>
  <si>
    <t>025305300100</t>
  </si>
  <si>
    <t>70510</t>
  </si>
  <si>
    <t>Maintenance of Furniture and Equipmt</t>
  </si>
  <si>
    <t>Tools and Equiptments</t>
  </si>
  <si>
    <t>Maint. Of Steet Light</t>
  </si>
  <si>
    <t>Maint. Of Urban Roads</t>
  </si>
  <si>
    <t>Mant, of Drainnages and Evacuation</t>
  </si>
  <si>
    <t>MAINT OF SURVEY EQUIPT &amp;b/Materals</t>
  </si>
  <si>
    <t>MISCELLANEOUS</t>
  </si>
  <si>
    <t>Advert &amp; Annoucement</t>
  </si>
  <si>
    <t>012300400100</t>
  </si>
  <si>
    <t>00110000000000</t>
  </si>
  <si>
    <t>MainT. of Furniture and Equipments</t>
  </si>
  <si>
    <t>FUEL AND LUBRICANT</t>
  </si>
  <si>
    <t>22020800</t>
  </si>
  <si>
    <t>MISCELLENIOUS EXPENSES</t>
  </si>
  <si>
    <t>12020401</t>
  </si>
  <si>
    <t>051701900100</t>
  </si>
  <si>
    <t>70941</t>
  </si>
  <si>
    <t>32110000</t>
  </si>
  <si>
    <t>EXAMS EXPENSES</t>
  </si>
  <si>
    <t>CAR REFUBISHING</t>
  </si>
  <si>
    <t>12021004</t>
  </si>
  <si>
    <t>AUDIT FEES</t>
  </si>
  <si>
    <t>12021302</t>
  </si>
  <si>
    <t>LOAN AND ADVANCES</t>
  </si>
  <si>
    <t>14030200</t>
  </si>
  <si>
    <t>CONTRACT APPOINTMENT</t>
  </si>
  <si>
    <t>PART TIME LECTURE</t>
  </si>
  <si>
    <t>MAGZINE AND PERIODICAL</t>
  </si>
  <si>
    <t>22020304</t>
  </si>
  <si>
    <t>COLLEGE CLINIC</t>
  </si>
  <si>
    <t>22020307</t>
  </si>
  <si>
    <t>UNIFORM AND CLOTHING</t>
  </si>
  <si>
    <t>ACADEMIC GOWN</t>
  </si>
  <si>
    <t>BUILDING MAINTENANCE</t>
  </si>
  <si>
    <t>MAINTENANCE OF BOREHOLES</t>
  </si>
  <si>
    <t>MAINT. OF CONFER. LABR. &amp; CHEMIC.</t>
  </si>
  <si>
    <t>STAFF DEVELOPMENTS</t>
  </si>
  <si>
    <t>SEMINAR AND COMFERENCE</t>
  </si>
  <si>
    <t>RENTED QUARTERS</t>
  </si>
  <si>
    <t>BANK CHARGES</t>
  </si>
  <si>
    <t>INSURANCE</t>
  </si>
  <si>
    <t>MISCELLENIOUS EXPENCES</t>
  </si>
  <si>
    <t>COUNCIL MEMBER ALLOWANCE</t>
  </si>
  <si>
    <t>22021002</t>
  </si>
  <si>
    <t>PUBLICATION AND ADVERTISEMENT</t>
  </si>
  <si>
    <t>STAFF MEDICALS EXPENSES</t>
  </si>
  <si>
    <t>PRIMARY SCHOOL EXPENSES</t>
  </si>
  <si>
    <t>HIV/AIDS CONTROL PROGRAMME</t>
  </si>
  <si>
    <t>PURCHASE OF FURNITURE</t>
  </si>
  <si>
    <t>23010112</t>
  </si>
  <si>
    <t>LABRARY BOOKS AND EQUIPMENTS</t>
  </si>
  <si>
    <t>23010125</t>
  </si>
  <si>
    <t>SPORT FACILITIES</t>
  </si>
  <si>
    <t>23010126</t>
  </si>
  <si>
    <t>RESEARCH AND PUBLICATION</t>
  </si>
  <si>
    <t xml:space="preserve">Zonal Elimination </t>
  </si>
  <si>
    <t>NYSC Medical and Burial Expenses</t>
  </si>
  <si>
    <t>Election Petition Tribunal</t>
  </si>
  <si>
    <t>Maint. Of Mentally Disable Person, Jega</t>
  </si>
  <si>
    <t>Bicycle Advanc</t>
  </si>
  <si>
    <t>051701800100</t>
  </si>
  <si>
    <t>70942</t>
  </si>
  <si>
    <t>GRATUITY (FAMILY SUPPORT)</t>
  </si>
  <si>
    <t>22010101</t>
  </si>
  <si>
    <t>COMMUNICATION SERVICES</t>
  </si>
  <si>
    <t>AUDITORS FEES</t>
  </si>
  <si>
    <t>051705600100</t>
  </si>
  <si>
    <t>70960</t>
  </si>
  <si>
    <t>PRINT OF FORMS, F/JACKE  STUD./R.C</t>
  </si>
  <si>
    <t>011103800100</t>
  </si>
  <si>
    <t>70840</t>
  </si>
  <si>
    <t>HOTEL BILLS FOR OPERATIONAL STAFF</t>
  </si>
  <si>
    <t>UNIFORM TO DRIVERS &amp; MESSENGERS</t>
  </si>
  <si>
    <t>UP-KEEPING PILGRIMS CAMP</t>
  </si>
  <si>
    <t>ADVERTISEMENT &amp; PUBLIC ENLIGHT.</t>
  </si>
  <si>
    <t>023100300100</t>
  </si>
  <si>
    <t>70435</t>
  </si>
  <si>
    <t>Maintenance of Building</t>
  </si>
  <si>
    <t>Maintenance of Generators</t>
  </si>
  <si>
    <t>Maintenance of District Network</t>
  </si>
  <si>
    <t>22020413</t>
  </si>
  <si>
    <t>Fuel &amp; Lubricants</t>
  </si>
  <si>
    <t>Miscelleanious Expenses</t>
  </si>
  <si>
    <t>Professional Fees</t>
  </si>
  <si>
    <t>025210200100</t>
  </si>
  <si>
    <t>R &amp; M Utility, Plants &amp; Equipments</t>
  </si>
  <si>
    <t>Printing of  Forms and Security Books</t>
  </si>
  <si>
    <t>22020306</t>
  </si>
  <si>
    <t>Staff Uniform</t>
  </si>
  <si>
    <t>Imperest General</t>
  </si>
  <si>
    <t>Fuel and Lubricants</t>
  </si>
  <si>
    <t>Advertisment and Hospitality</t>
  </si>
  <si>
    <t>Industrial Headship/Medical Expenses</t>
  </si>
  <si>
    <t>Purchase of Discon Materials</t>
  </si>
  <si>
    <t>Fencing of Water Works</t>
  </si>
  <si>
    <t>23020122</t>
  </si>
  <si>
    <t>Rehabilitation of Elevation Water Tank</t>
  </si>
  <si>
    <t>23030104</t>
  </si>
  <si>
    <t>Rehabilitation of Distribution System</t>
  </si>
  <si>
    <t>Rehabilitation of Office and Residence Quarters</t>
  </si>
  <si>
    <t>23030121</t>
  </si>
  <si>
    <t>Rehab. Of Fishing &amp; Flusing of Boreholes</t>
  </si>
  <si>
    <t>Maintenance of Urban Scheme</t>
  </si>
  <si>
    <t>Transportation of Chemicals</t>
  </si>
  <si>
    <t>25010400</t>
  </si>
  <si>
    <t>022000800100</t>
  </si>
  <si>
    <t>Cost of Collection Bonus</t>
  </si>
  <si>
    <t>12010001</t>
  </si>
  <si>
    <t>Audit Fees</t>
  </si>
  <si>
    <t>Publicity</t>
  </si>
  <si>
    <t>Bicycle Advance</t>
  </si>
  <si>
    <t>22030102</t>
  </si>
  <si>
    <t>Office General</t>
  </si>
  <si>
    <t>23010500</t>
  </si>
  <si>
    <t>021502100100</t>
  </si>
  <si>
    <t>32130000</t>
  </si>
  <si>
    <t>RETAINER/LEGAL FEES</t>
  </si>
  <si>
    <t>EXTENSION SERVICES</t>
  </si>
  <si>
    <t>EXTERNAL EXERMINERS FEES</t>
  </si>
  <si>
    <t>COLLEGE FARM/ORCHAD MAINT.</t>
  </si>
  <si>
    <t>INST,MAT FOR H/ECO. &amp; AGRIC. ENGR.</t>
  </si>
  <si>
    <t>LIVESTOCKS AND POULTRY MAINT.</t>
  </si>
  <si>
    <t>12020663</t>
  </si>
  <si>
    <t>LIBRARY BOOKS/JOURNALS</t>
  </si>
  <si>
    <t>LABROTORY CHEMICALS</t>
  </si>
  <si>
    <t>COLLEGE CLINIC EXPENSES</t>
  </si>
  <si>
    <t>MAINTENANCE OF BUILDING</t>
  </si>
  <si>
    <t>COMPUTER CENTER</t>
  </si>
  <si>
    <t>BANK CHARGES AND COMM.</t>
  </si>
  <si>
    <t>MISCELLENOIUS EXP.</t>
  </si>
  <si>
    <t>PUBLICITY AND ADVERTISEMENT</t>
  </si>
  <si>
    <t>STAFF SCHOOL</t>
  </si>
  <si>
    <t>ACADEMIC CEREMONIES</t>
  </si>
  <si>
    <t>PURCHASE OF STUDENT MATTERESS</t>
  </si>
  <si>
    <t>23010121</t>
  </si>
  <si>
    <t>GAMES AND RECREATIONAL FACILITIES</t>
  </si>
  <si>
    <t>LAW REFORM COMMISSION</t>
  </si>
  <si>
    <t>032600200100</t>
  </si>
  <si>
    <t>Law &amp; Sharia Books</t>
  </si>
  <si>
    <t>Library Development</t>
  </si>
  <si>
    <t>Staff Training &amp; Development</t>
  </si>
  <si>
    <t>Computer Services</t>
  </si>
  <si>
    <t>22020504</t>
  </si>
  <si>
    <t>Law Revisions</t>
  </si>
  <si>
    <t>Research &amp; Publication</t>
  </si>
  <si>
    <t>021510200100</t>
  </si>
  <si>
    <t>Electricity Charges</t>
  </si>
  <si>
    <t>Postal Charges</t>
  </si>
  <si>
    <t>Printing of Stationaries</t>
  </si>
  <si>
    <t>Building Maintenance</t>
  </si>
  <si>
    <t>General Office Expenses</t>
  </si>
  <si>
    <t>Equipment Maintenance</t>
  </si>
  <si>
    <t>Local Training Charges</t>
  </si>
  <si>
    <t>Zonal Funding</t>
  </si>
  <si>
    <t>22020606</t>
  </si>
  <si>
    <t>Bank Charges &amp; Commission</t>
  </si>
  <si>
    <t>Medical Expenses</t>
  </si>
  <si>
    <t>012300200100</t>
  </si>
  <si>
    <t>70473</t>
  </si>
  <si>
    <t>Arewa Books and Food Fair</t>
  </si>
  <si>
    <t>Preservation Artifact</t>
  </si>
  <si>
    <t>Women Programme &amp; Trade</t>
  </si>
  <si>
    <t>051701000100</t>
  </si>
  <si>
    <t>70950</t>
  </si>
  <si>
    <t>UNICEF Programme</t>
  </si>
  <si>
    <t>Parttime Post Teach</t>
  </si>
  <si>
    <t>21020138</t>
  </si>
  <si>
    <t>Arabic Books</t>
  </si>
  <si>
    <t>Mass Litracy Materials</t>
  </si>
  <si>
    <t>Post Litracy Materials</t>
  </si>
  <si>
    <t>Maintenance of Reading Room</t>
  </si>
  <si>
    <t>Advertisment &amp; Hospitality</t>
  </si>
  <si>
    <t>Public Publishing</t>
  </si>
  <si>
    <t>051700800100</t>
  </si>
  <si>
    <t>News Papers and Journals</t>
  </si>
  <si>
    <t>Binding and Printing</t>
  </si>
  <si>
    <t>Maint. Of Building</t>
  </si>
  <si>
    <t>Renovation of Branch Libraries</t>
  </si>
  <si>
    <t>011102100100</t>
  </si>
  <si>
    <t>71070</t>
  </si>
  <si>
    <t>Feeding</t>
  </si>
  <si>
    <t>Maint of Building</t>
  </si>
  <si>
    <t xml:space="preserve">Entertainment and Hospitality </t>
  </si>
  <si>
    <t>011102200100</t>
  </si>
  <si>
    <t>71060</t>
  </si>
  <si>
    <t>Maint of Lodge</t>
  </si>
  <si>
    <t xml:space="preserve">Entertainment Feeding and Hospitality </t>
  </si>
  <si>
    <t>011102300100</t>
  </si>
  <si>
    <t>Maint of Govt Lodge</t>
  </si>
  <si>
    <t>Training  &amp; Staff Development</t>
  </si>
  <si>
    <t xml:space="preserve">Entertainment  and Hospitality </t>
  </si>
  <si>
    <t>Grant and Contribution</t>
  </si>
  <si>
    <t>011102900100</t>
  </si>
  <si>
    <t>052102600100</t>
  </si>
  <si>
    <t>70731</t>
  </si>
  <si>
    <t>Assisting Poor and Accident Victim</t>
  </si>
  <si>
    <t>21020108</t>
  </si>
  <si>
    <t xml:space="preserve">Board Members </t>
  </si>
  <si>
    <t>21020116</t>
  </si>
  <si>
    <t>Printing Of Medical Forms</t>
  </si>
  <si>
    <t>Feeding Of Patient</t>
  </si>
  <si>
    <t>Rent and Rate</t>
  </si>
  <si>
    <t>Detergent and Cleaning materials</t>
  </si>
  <si>
    <t>22020605</t>
  </si>
  <si>
    <t>Sanitary and Antiseptic</t>
  </si>
  <si>
    <t>Fuel and Lubricant</t>
  </si>
  <si>
    <t>Reagent (chemist)</t>
  </si>
  <si>
    <t>Theater and Medical Gas</t>
  </si>
  <si>
    <t>23010122</t>
  </si>
  <si>
    <t>General repair of Structure and Equipment</t>
  </si>
  <si>
    <t>23030105</t>
  </si>
  <si>
    <t>051702600100</t>
  </si>
  <si>
    <t>STUDENT ALLOWANCE</t>
  </si>
  <si>
    <t>21020134</t>
  </si>
  <si>
    <t>Schools Running Cost</t>
  </si>
  <si>
    <t>025301000100</t>
  </si>
  <si>
    <t>Council Meeting</t>
  </si>
  <si>
    <t>Fees for FGGS Gifted Special Education</t>
  </si>
  <si>
    <t>051705700100</t>
  </si>
  <si>
    <t>70920</t>
  </si>
  <si>
    <t>Transport exchange Student</t>
  </si>
  <si>
    <t>Seminars and Conferences</t>
  </si>
  <si>
    <t>Prin.std.Imprest</t>
  </si>
  <si>
    <t>Moderation and Affiliations</t>
  </si>
  <si>
    <t>051702800100</t>
  </si>
  <si>
    <t>32132000</t>
  </si>
  <si>
    <t>Consumable and Workshops</t>
  </si>
  <si>
    <t>12020714</t>
  </si>
  <si>
    <t>Council Expensives</t>
  </si>
  <si>
    <t>21020110</t>
  </si>
  <si>
    <t>News Papers and Periodic</t>
  </si>
  <si>
    <t>Uniform and Protective cloths</t>
  </si>
  <si>
    <t>Teaching Aid</t>
  </si>
  <si>
    <t>22020310</t>
  </si>
  <si>
    <t>General Office Expensive</t>
  </si>
  <si>
    <t>Advertisement and Publication</t>
  </si>
  <si>
    <t>Medical Services</t>
  </si>
  <si>
    <t xml:space="preserve">Official Ceremony and Functions </t>
  </si>
  <si>
    <t>Field Studies</t>
  </si>
  <si>
    <t>012300300100</t>
  </si>
  <si>
    <t>Artis Fees</t>
  </si>
  <si>
    <t>Studio Dressing</t>
  </si>
  <si>
    <t>Purchase of umatic Tapes 20min</t>
  </si>
  <si>
    <t>Umatic Tapes 60min</t>
  </si>
  <si>
    <t>VHS tapes</t>
  </si>
  <si>
    <t>Audio cassettes</t>
  </si>
  <si>
    <t>Purchase of Films</t>
  </si>
  <si>
    <t>Maintenance of TrXM Studio</t>
  </si>
  <si>
    <t>Fueling of Generator</t>
  </si>
  <si>
    <t>Advertisement and Hospitality</t>
  </si>
  <si>
    <t>025305600100</t>
  </si>
  <si>
    <t>011102400100</t>
  </si>
  <si>
    <t>Purchase of Audio visual set for Preaching</t>
  </si>
  <si>
    <t>23010131</t>
  </si>
  <si>
    <t>RUWATSAN</t>
  </si>
  <si>
    <t>025210300100</t>
  </si>
  <si>
    <t>00014000000000</t>
  </si>
  <si>
    <t>Seminars and conferences</t>
  </si>
  <si>
    <t>052110600100</t>
  </si>
  <si>
    <t>32121200</t>
  </si>
  <si>
    <t>School Clinic</t>
  </si>
  <si>
    <t>Generator and Borehole</t>
  </si>
  <si>
    <t>Sport Recreation</t>
  </si>
  <si>
    <t>Grants &amp; Contributions</t>
  </si>
  <si>
    <t>Printing of Security Document</t>
  </si>
  <si>
    <t>Grants and Contribution</t>
  </si>
  <si>
    <t>Seminar and Workshop</t>
  </si>
  <si>
    <t>Hostel Supplies</t>
  </si>
  <si>
    <t>052110300100</t>
  </si>
  <si>
    <t>70740</t>
  </si>
  <si>
    <t>Maintenance of laboratory Equipment</t>
  </si>
  <si>
    <t>053501600100</t>
  </si>
  <si>
    <t>Maintenance of Loboratory</t>
  </si>
  <si>
    <t>011103600100</t>
  </si>
  <si>
    <t>70911</t>
  </si>
  <si>
    <t>00140000000000</t>
  </si>
  <si>
    <t>Board Mamber Allowance</t>
  </si>
  <si>
    <t>052110500100</t>
  </si>
  <si>
    <t>011103500100</t>
  </si>
  <si>
    <t>70130</t>
  </si>
  <si>
    <t>Part Time  members Allowances</t>
  </si>
  <si>
    <t>Printing of forms</t>
  </si>
  <si>
    <t>022205200100</t>
  </si>
  <si>
    <t>Seminars and Conference</t>
  </si>
  <si>
    <t>021510900100</t>
  </si>
  <si>
    <t>70422</t>
  </si>
  <si>
    <t>Board members Allowance</t>
  </si>
  <si>
    <t>Maint.of Boreholes</t>
  </si>
  <si>
    <t>Security  Expenses</t>
  </si>
  <si>
    <t>Control of Neem Scale  Disease</t>
  </si>
  <si>
    <t>014800100100</t>
  </si>
  <si>
    <t>022205300100</t>
  </si>
  <si>
    <t>Maint of High Mast &amp; Its Electrical Bill</t>
  </si>
  <si>
    <t>Maint of Standby Generator</t>
  </si>
  <si>
    <t>Maintenance of Roads &amp; Drainage</t>
  </si>
  <si>
    <t>Up Keep Maint of Motor Park</t>
  </si>
  <si>
    <t>Maintenance of Temp/Sheds</t>
  </si>
  <si>
    <t>Up Keep Maint of Boreholes</t>
  </si>
  <si>
    <t>Repairs &amp; Renovation of Market</t>
  </si>
  <si>
    <t>Auditing of Central Market</t>
  </si>
  <si>
    <t>Insurance of Asset</t>
  </si>
  <si>
    <t>Advertisement &amp; Annoucement</t>
  </si>
  <si>
    <t>Accident Free Bonus</t>
  </si>
  <si>
    <t>KASCOM</t>
  </si>
  <si>
    <t>021511000100</t>
  </si>
  <si>
    <t>General Office expenditure</t>
  </si>
  <si>
    <t>Rentage For NYSC Quarters</t>
  </si>
  <si>
    <t>Emergency Treatment</t>
  </si>
  <si>
    <t>052110400100</t>
  </si>
  <si>
    <t>Building Maitenance</t>
  </si>
  <si>
    <t>Contiinuing Education</t>
  </si>
  <si>
    <t>Rented for NYSC Qtrs</t>
  </si>
  <si>
    <t>Emargency Treatment</t>
  </si>
  <si>
    <t>Basic salary</t>
  </si>
  <si>
    <t>011102500100</t>
  </si>
  <si>
    <t>Payment of Imam &amp; Muazim</t>
  </si>
  <si>
    <t>payment of allowances to Sharia Committee</t>
  </si>
  <si>
    <t>Contribution to Christian</t>
  </si>
  <si>
    <t>Daawa</t>
  </si>
  <si>
    <t>Support to Hizba Committee</t>
  </si>
  <si>
    <t>Support to C/Ulumas</t>
  </si>
  <si>
    <t>Transport &amp; Travelling</t>
  </si>
  <si>
    <t>025305500100</t>
  </si>
  <si>
    <t>Utility Sersvices</t>
  </si>
  <si>
    <t>Stationaries</t>
  </si>
  <si>
    <t>Maintenance of Vehicle &amp; C/Assets</t>
  </si>
  <si>
    <t>Maintenance of Furniture &amp; Equipment</t>
  </si>
  <si>
    <t>Training &amp; Staff Development</t>
  </si>
  <si>
    <t>Entertainment &amp; Hospitality</t>
  </si>
  <si>
    <t>Grant &amp; Contribution</t>
  </si>
  <si>
    <t>011100800100</t>
  </si>
  <si>
    <t>Maintenance of Vehicle &amp; C/Asset</t>
  </si>
  <si>
    <t>Entaintment &amp; Hospitality</t>
  </si>
  <si>
    <t>Repatriation/Assistance to the Needy</t>
  </si>
  <si>
    <t>051400200100</t>
  </si>
  <si>
    <t>Transport &amp; Traveling</t>
  </si>
  <si>
    <t>Telephone Sevices</t>
  </si>
  <si>
    <t>Maintainance of Vehicle &amp; C/asset</t>
  </si>
  <si>
    <t>Maintainance of Furniture &amp; Equipment</t>
  </si>
  <si>
    <t>Training &amp; Staff Dev.</t>
  </si>
  <si>
    <t>Seminar &amp; Comferance</t>
  </si>
  <si>
    <t>Entertaiment &amp; Hospitality</t>
  </si>
  <si>
    <t>022000500100</t>
  </si>
  <si>
    <t>022000600100</t>
  </si>
  <si>
    <t>Stationeries</t>
  </si>
  <si>
    <t>Miscellaneous Espenses</t>
  </si>
  <si>
    <t>051700300100</t>
  </si>
  <si>
    <t>70910</t>
  </si>
  <si>
    <t>INSTRUCTIONAL MATERIAL</t>
  </si>
  <si>
    <t>SCHOOL FOR HANDICAPPED</t>
  </si>
  <si>
    <t>PRINCIPAL IMPRES</t>
  </si>
  <si>
    <t>MICELLANEOUS EXPENSES</t>
  </si>
  <si>
    <t>051702700100</t>
  </si>
  <si>
    <t>Magazine &amp; Periodicals</t>
  </si>
  <si>
    <t>Bulding Maintenance</t>
  </si>
  <si>
    <t>Publication &amp; Advertisement</t>
  </si>
  <si>
    <t>Generator &amp; Borehole</t>
  </si>
  <si>
    <t>KEBBI STATE UNIVERSITY ALIERO</t>
  </si>
  <si>
    <t>051702100100</t>
  </si>
  <si>
    <t>Acreditation exp.</t>
  </si>
  <si>
    <t>Livestock maintainance</t>
  </si>
  <si>
    <t>Council exp.</t>
  </si>
  <si>
    <t>Utility services</t>
  </si>
  <si>
    <t>MAGAZINE</t>
  </si>
  <si>
    <t>Purchase &amp; subscription for books &amp; journals</t>
  </si>
  <si>
    <t>Maintainance of veh.&amp; c/asset</t>
  </si>
  <si>
    <t>Maintainance of furniture &amp; equipt</t>
  </si>
  <si>
    <t>Maintainance of staff quarters</t>
  </si>
  <si>
    <t>Maint. Of c/asset</t>
  </si>
  <si>
    <t>Up-keep of garden</t>
  </si>
  <si>
    <t>Up-keep of lodges</t>
  </si>
  <si>
    <t>Miant. Of students hostels</t>
  </si>
  <si>
    <t>Maint. Of faculties building</t>
  </si>
  <si>
    <t>Staff training</t>
  </si>
  <si>
    <t>Conference and seminars</t>
  </si>
  <si>
    <t>Exams exp,</t>
  </si>
  <si>
    <t>Consultancy services</t>
  </si>
  <si>
    <t>Audit fees &amp; exp.</t>
  </si>
  <si>
    <t>Insurance of capital asset</t>
  </si>
  <si>
    <t>Miscellaneous exp.</t>
  </si>
  <si>
    <t>Drugs and dressing</t>
  </si>
  <si>
    <t>Subscription &amp; maint. Of internet</t>
  </si>
  <si>
    <t>Academic ceremonies</t>
  </si>
  <si>
    <t>Committee exp.</t>
  </si>
  <si>
    <t>HIV/AIDS contrpl prog.</t>
  </si>
  <si>
    <t>Donation &amp; assisstance</t>
  </si>
  <si>
    <t>Sports</t>
  </si>
  <si>
    <t>Purchase of chemicals</t>
  </si>
  <si>
    <t>23010129</t>
  </si>
  <si>
    <t>PRIMARY HEALTH CARE DEVELOPMENT AGENCY</t>
  </si>
  <si>
    <t>052100300100</t>
  </si>
  <si>
    <t>70733</t>
  </si>
  <si>
    <t>Printing of health management information system Record</t>
  </si>
  <si>
    <t>maintainnance of veh. &amp; cap asset</t>
  </si>
  <si>
    <t>Maintainance of furniture &amp; equip</t>
  </si>
  <si>
    <t>Maintainance of generator</t>
  </si>
  <si>
    <t>Replacement of PHC equipment</t>
  </si>
  <si>
    <t>Health education</t>
  </si>
  <si>
    <t>Grant and contribution</t>
  </si>
  <si>
    <t>Transport &amp; Trainingh Others</t>
  </si>
  <si>
    <t>011101000100</t>
  </si>
  <si>
    <t>Printing of Certificate</t>
  </si>
  <si>
    <t>011102100900</t>
  </si>
  <si>
    <t>Printing &amp; Stationaries</t>
  </si>
  <si>
    <t>Seminar &amp; workshop</t>
  </si>
  <si>
    <t>Rent Office Accomodation</t>
  </si>
  <si>
    <t>Internet Connection &amp; Subscription</t>
  </si>
  <si>
    <t>055100200100</t>
  </si>
  <si>
    <t>70133</t>
  </si>
  <si>
    <t>023400500100</t>
  </si>
  <si>
    <t>NCAA Services</t>
  </si>
  <si>
    <t>NIMET Services</t>
  </si>
  <si>
    <t>Provision &amp; Maint of Internet</t>
  </si>
  <si>
    <t>22021008</t>
  </si>
  <si>
    <t>FAAN</t>
  </si>
  <si>
    <t>25010203</t>
  </si>
  <si>
    <t>KEBBI STATE HOUSE OF ASSEMBLY</t>
  </si>
  <si>
    <t>011200300100</t>
  </si>
  <si>
    <t>70111</t>
  </si>
  <si>
    <t>International Tour</t>
  </si>
  <si>
    <t>22020104</t>
  </si>
  <si>
    <t>Purchase of Library Processing Mat</t>
  </si>
  <si>
    <t>Outfit Allowance</t>
  </si>
  <si>
    <t>Maint. Of Legislative Quarters</t>
  </si>
  <si>
    <t>Rent of Office Accormodation</t>
  </si>
  <si>
    <t>Insurance of Office Plant &amp; Building</t>
  </si>
  <si>
    <t>Internet Conection &amp; Subscription</t>
  </si>
  <si>
    <t>House Committees</t>
  </si>
  <si>
    <t>Budget Rolling Plan Expenses</t>
  </si>
  <si>
    <t>Contribution to Inter Parliamentary</t>
  </si>
  <si>
    <t>011200400100</t>
  </si>
  <si>
    <t>Purchase of Library Books</t>
  </si>
  <si>
    <t>Purchase of Newspapers &amp; Magazines</t>
  </si>
  <si>
    <t>Purchase of Library Processing Material</t>
  </si>
  <si>
    <t>Maint of Offices of Assembly Ser. Commission</t>
  </si>
  <si>
    <t>011103300100</t>
  </si>
  <si>
    <t>70722</t>
  </si>
  <si>
    <t>Support Staff Allowances</t>
  </si>
  <si>
    <t>21020107</t>
  </si>
  <si>
    <t>011102700100</t>
  </si>
  <si>
    <t>70141</t>
  </si>
  <si>
    <t>70142</t>
  </si>
  <si>
    <t>023400200100</t>
  </si>
  <si>
    <t>Supply of Electronic Field Books</t>
  </si>
  <si>
    <t>Purchase of Vehicle for Data</t>
  </si>
  <si>
    <t>23010105</t>
  </si>
  <si>
    <t>70420</t>
  </si>
  <si>
    <t>Purchase of Tractors</t>
  </si>
  <si>
    <t>23010107</t>
  </si>
  <si>
    <t>Provision of Wara Irrigation Scheme</t>
  </si>
  <si>
    <t>Purchase of Mobile Fumigation Chamber</t>
  </si>
  <si>
    <t>Purchase of Irrigation Pumps</t>
  </si>
  <si>
    <t>Purchase of Fertilizer</t>
  </si>
  <si>
    <t>Purchase of Fertilizer (Moroco)</t>
  </si>
  <si>
    <t>Purchase of Grains</t>
  </si>
  <si>
    <t>Pest Control</t>
  </si>
  <si>
    <t>Seed Multiplication &amp; Demostration Farm</t>
  </si>
  <si>
    <t>Rice &amp; Wheat Production including Implementation of Agreement with Lagos State Government</t>
  </si>
  <si>
    <t>Provision of Agric Commercial Service (KASCOM)</t>
  </si>
  <si>
    <t>Construction of Zonal Irrigation Offices, Bagudo &amp; Zuru</t>
  </si>
  <si>
    <t>Establishment of Meteorological Stations</t>
  </si>
  <si>
    <t>Project Cyccle Measurement and Project Inwards Sustainability</t>
  </si>
  <si>
    <t>Construction of Tabarau Embarkment Argungu</t>
  </si>
  <si>
    <t>Provision for Horticulture</t>
  </si>
  <si>
    <t>Construction of Irrigation Schemes</t>
  </si>
  <si>
    <t>IFAD/CBARDP</t>
  </si>
  <si>
    <t>IFAD/KBS</t>
  </si>
  <si>
    <t>IFAD ILBS Sustainability</t>
  </si>
  <si>
    <t>IFAD Climate Change Adaptation &amp; Agric Business Supply</t>
  </si>
  <si>
    <t>Food Security Programme</t>
  </si>
  <si>
    <t>Agricultural Transformation</t>
  </si>
  <si>
    <t>Provision of Farmers Credit Scheme</t>
  </si>
  <si>
    <t>CARI Matching Grant</t>
  </si>
  <si>
    <t>Land Clearing</t>
  </si>
  <si>
    <t>Rehabilitation of Zonal Produce Office and Storage Silos</t>
  </si>
  <si>
    <t>Soil Conservation</t>
  </si>
  <si>
    <t>23040102</t>
  </si>
  <si>
    <t>Purchase of Agro-Processing Equipment a soft loan</t>
  </si>
  <si>
    <t>Kebbi State Youth Empowerment Scheme</t>
  </si>
  <si>
    <t>Kebbi Agricultural Develop Project (KARDA)</t>
  </si>
  <si>
    <t>14030203</t>
  </si>
  <si>
    <t>National Fadama Development Project III</t>
  </si>
  <si>
    <t>MINISTRY OF ANIMAL HEALTH HUSBANDRY AND FISHERIES</t>
  </si>
  <si>
    <t>Purchase of Live Stock  Production Inputs</t>
  </si>
  <si>
    <t>Zonal Fishries Offices</t>
  </si>
  <si>
    <t>Construction of Veterinary Hospital</t>
  </si>
  <si>
    <t>23020106</t>
  </si>
  <si>
    <t>Fishing Equipment &amp; Revolving Fund</t>
  </si>
  <si>
    <t>Provision of Boat Building</t>
  </si>
  <si>
    <t>International Fish Market Yauri</t>
  </si>
  <si>
    <t>Construction of Zonal Veterinary Offices</t>
  </si>
  <si>
    <t>Vetenary Drugs &amp; other Essential Inputs  ZVO and AVO</t>
  </si>
  <si>
    <t>Control &amp; Eradication of  Zoonitic Disease</t>
  </si>
  <si>
    <t>Control Pest  &amp; Quarentine Stations</t>
  </si>
  <si>
    <t>E U Support for Fishries Development</t>
  </si>
  <si>
    <t>Fish Centrre Bulasa</t>
  </si>
  <si>
    <t>Posture Development  for Cattle Rearing</t>
  </si>
  <si>
    <t>Grazing Researve in D/Wasagu</t>
  </si>
  <si>
    <t>Construction of Nigerian-german Kainji Lake Fish Production Project</t>
  </si>
  <si>
    <t>Construction of Ultra Modern Abattoir</t>
  </si>
  <si>
    <t>Provision to Control and Eradication of Animal diseases</t>
  </si>
  <si>
    <t>Poultry Production and Development in Schools</t>
  </si>
  <si>
    <t>Hide and Skin</t>
  </si>
  <si>
    <t>ECOWAS Fund</t>
  </si>
  <si>
    <t>Rehabilitation of Stock Routes and Control Pest</t>
  </si>
  <si>
    <t>23030112</t>
  </si>
  <si>
    <t>Rehabilitation of LIBC and Dairy Develoment Bulasa</t>
  </si>
  <si>
    <t>Preservation of Fish Farming Monitoring</t>
  </si>
  <si>
    <t>Provision of Livestock Extension Services</t>
  </si>
  <si>
    <t>Provision of Fish Farm Pilot at Argungu, B/Kebbi, Bagudo, Yauri and Zuru</t>
  </si>
  <si>
    <t>Range Management &amp; Pasture Development</t>
  </si>
  <si>
    <t>Evaluation and Surveilance</t>
  </si>
  <si>
    <t>Provision of Artificial Insemination</t>
  </si>
  <si>
    <t>23101127</t>
  </si>
  <si>
    <t>Geophysical Survey of the Entire State</t>
  </si>
  <si>
    <t>70550</t>
  </si>
  <si>
    <t>Purchase of Mining Equipments</t>
  </si>
  <si>
    <t>Purchase of Seeds and Production Planting</t>
  </si>
  <si>
    <t>Establishment of Plantations</t>
  </si>
  <si>
    <t>Construction  of Geology Laboratory and lapidary</t>
  </si>
  <si>
    <t>Provision of Roadside, Amenity &amp; Landscaping</t>
  </si>
  <si>
    <t>Provision and Preparation of Environmental Master Plan</t>
  </si>
  <si>
    <t>23020118</t>
  </si>
  <si>
    <t>Establishment and Improvement of Forest Reseaves</t>
  </si>
  <si>
    <t>Parks &amp; Gradens</t>
  </si>
  <si>
    <t>Forestry Equipments</t>
  </si>
  <si>
    <t>Provision of Shelterbelts and Alied Planting</t>
  </si>
  <si>
    <t>Preservation Control of Gully Erosion</t>
  </si>
  <si>
    <t>Preservation of Fish</t>
  </si>
  <si>
    <t>23040103</t>
  </si>
  <si>
    <t>Preservation of Environmental Protection (KESEPA)</t>
  </si>
  <si>
    <t>23040105</t>
  </si>
  <si>
    <t>Rehabilitation and Protection of  Endangered Tree Species</t>
  </si>
  <si>
    <t>Ecological Fund Assisted Projects</t>
  </si>
  <si>
    <t>Provision of Watershed Planting</t>
  </si>
  <si>
    <t xml:space="preserve">Preservation Sanitation Control Measures </t>
  </si>
  <si>
    <t>Preservation Environmental Safeguards and Conservation</t>
  </si>
  <si>
    <t>Preservation of Forestry Trust Fund</t>
  </si>
  <si>
    <t>Preservation of Alternative Source of Energy</t>
  </si>
  <si>
    <t>Forestry II Project</t>
  </si>
  <si>
    <t>22060104</t>
  </si>
  <si>
    <t>Purchase of Petroleum Products</t>
  </si>
  <si>
    <t>Construction of Additional Chalets Rest House B/K</t>
  </si>
  <si>
    <t>Povision for Development of Tourism Attraction Centres at Zuru, Yauri &amp; Argungu</t>
  </si>
  <si>
    <t>Provision of Kebbi Fertilizer Blending &amp; Granulnating Plant</t>
  </si>
  <si>
    <t>23020113</t>
  </si>
  <si>
    <t>Provision of Industrialization Programme</t>
  </si>
  <si>
    <t>Provision of Free Trade Zone in Kamba and other Export Processing Zone at Kebbi International Airport</t>
  </si>
  <si>
    <t>Provision of Cooperative Consumer Shops</t>
  </si>
  <si>
    <t>Provision for Permanent Pervillion at Kaduna</t>
  </si>
  <si>
    <t>Provision of Capacity Building for Indegenous Interpreneurs</t>
  </si>
  <si>
    <t>Micro-Financing</t>
  </si>
  <si>
    <t>Provision of Pre-Investment Studies</t>
  </si>
  <si>
    <t>Provision of Development &amp; Industrial Layouts</t>
  </si>
  <si>
    <t>Provision to Promote Small Scale Industries</t>
  </si>
  <si>
    <t>Provision for Enterprenuership Development</t>
  </si>
  <si>
    <t>Provision of Cooperative subsidy &amp; Grant</t>
  </si>
  <si>
    <t>Provision of Commercial Promotion</t>
  </si>
  <si>
    <t>Provision of Consumer Protection</t>
  </si>
  <si>
    <t>Cooperative Promotion</t>
  </si>
  <si>
    <t>Solid Minerals</t>
  </si>
  <si>
    <t>Provision of Investment Company</t>
  </si>
  <si>
    <t>Rehabilitation of Grand Fishing Hotel Argungu</t>
  </si>
  <si>
    <t>Provision of State Tourism Festivals</t>
  </si>
  <si>
    <t>Abuja Carnival</t>
  </si>
  <si>
    <t>Uhola Zuru Emirate Festival</t>
  </si>
  <si>
    <t>Regatta Festival Yauri</t>
  </si>
  <si>
    <t>Production of AFF on CD Room and Tourism Calender</t>
  </si>
  <si>
    <t>RURAL ELECTRIFICATION BOARD</t>
  </si>
  <si>
    <t>Purchase of Transformers and Spare Parts</t>
  </si>
  <si>
    <t>Purchase of Cranes Vehicle</t>
  </si>
  <si>
    <t>Provision of Electrification of Towns &amp; Villages</t>
  </si>
  <si>
    <t>23020103</t>
  </si>
  <si>
    <t xml:space="preserve">Provision of Consultancy Services </t>
  </si>
  <si>
    <t>00150000000000</t>
  </si>
  <si>
    <t>Construction of Work School</t>
  </si>
  <si>
    <t>Provision of Feries</t>
  </si>
  <si>
    <t>Provision for Road Traffic Operation</t>
  </si>
  <si>
    <t>Plant and Equipments</t>
  </si>
  <si>
    <t>Construction of State Mechanical Workshop</t>
  </si>
  <si>
    <t>Provision of Stree &amp; Traffic Lights</t>
  </si>
  <si>
    <t>Rehabilitation of Roads</t>
  </si>
  <si>
    <t>23030113</t>
  </si>
  <si>
    <t>Repairs of Zonal Workshops</t>
  </si>
  <si>
    <t>State/Rural Roads</t>
  </si>
  <si>
    <t>Federal Roads</t>
  </si>
  <si>
    <t>Purchase of Utility Vehiche</t>
  </si>
  <si>
    <t>Intro- Tech Equipment</t>
  </si>
  <si>
    <t>Purchase of Libray Books</t>
  </si>
  <si>
    <t>School furniture and Beding</t>
  </si>
  <si>
    <t>Purchase of  Books &amp; other learning Resources for Secondary Schools</t>
  </si>
  <si>
    <t>Text book for science &amp; Technical Subject</t>
  </si>
  <si>
    <t>Zonal Education officer</t>
  </si>
  <si>
    <t>State Labrary Complex</t>
  </si>
  <si>
    <t>Furniture for science &amp; Techinical Colledges</t>
  </si>
  <si>
    <t>Quranic Primary School</t>
  </si>
  <si>
    <t>Adult &amp; non formal Education</t>
  </si>
  <si>
    <t>23020101</t>
  </si>
  <si>
    <t>Science Teaching Facilities</t>
  </si>
  <si>
    <t>23020105</t>
  </si>
  <si>
    <t>New Secondary School</t>
  </si>
  <si>
    <t>23020107</t>
  </si>
  <si>
    <t>Provision of libray in school</t>
  </si>
  <si>
    <t>Provision of Generators, Boreholes and Handpumps</t>
  </si>
  <si>
    <t>Computer Education</t>
  </si>
  <si>
    <t>Women Education</t>
  </si>
  <si>
    <t>Teacher in service Retraining Programme</t>
  </si>
  <si>
    <t>Construction of JJS to SSS Up-grading</t>
  </si>
  <si>
    <t>Rehabil. Comp.&amp; Maint of P/Inst</t>
  </si>
  <si>
    <t>School for physical Chanllnged</t>
  </si>
  <si>
    <t>JETS</t>
  </si>
  <si>
    <t>LGEA Primary School</t>
  </si>
  <si>
    <t>EMIS/ Strategic planning</t>
  </si>
  <si>
    <t>Nomadic Education</t>
  </si>
  <si>
    <t>constrction of islamiya school</t>
  </si>
  <si>
    <t>Islamc Education</t>
  </si>
  <si>
    <t>Provision of Labs to Secondary Schools</t>
  </si>
  <si>
    <t>Abdullahi Fodio Islamic centre</t>
  </si>
  <si>
    <t>Teaching facilities for science schools</t>
  </si>
  <si>
    <t>Expansion of Existing Secondary Schools</t>
  </si>
  <si>
    <t>Renovation &amp; furnishing of Libray</t>
  </si>
  <si>
    <t>Purchase of Computrers and ERC Materials</t>
  </si>
  <si>
    <t>23010113</t>
  </si>
  <si>
    <t>Purchase of Text-Books for Science &amp; Technical Colleges</t>
  </si>
  <si>
    <t>Provision of General School Furniture (MSTE)</t>
  </si>
  <si>
    <t>Provision of Generators and Boreholes (MSTE)</t>
  </si>
  <si>
    <t>Construction of New Secondary School (MSTE)</t>
  </si>
  <si>
    <t>Provision of Labs to Secondary Schools (MSTE)</t>
  </si>
  <si>
    <t>23020111</t>
  </si>
  <si>
    <t>Computer Education (MSTE)</t>
  </si>
  <si>
    <t>Enhance Feeding</t>
  </si>
  <si>
    <t>Construction and Expansion of Existing Secondary Schools (MSTE)</t>
  </si>
  <si>
    <t>Rehabilitation of Science and Technical Schools</t>
  </si>
  <si>
    <t>Payment of allowance to key Science &amp; Other Students</t>
  </si>
  <si>
    <t>Colledge of Agric Zuru</t>
  </si>
  <si>
    <t>C.P.S. Yauri</t>
  </si>
  <si>
    <t>School of Health Tecchn Jega</t>
  </si>
  <si>
    <t>School of Nursing &amp; Midw</t>
  </si>
  <si>
    <t>Schoollarship Board</t>
  </si>
  <si>
    <t>Provision of Science Teaching Facilities (MSTE)</t>
  </si>
  <si>
    <t>Provision of Teaching Equipment for Technical Colleges</t>
  </si>
  <si>
    <t>Constr. Of additional 1N0. 240 students capacity Male Hostel</t>
  </si>
  <si>
    <t>23020104</t>
  </si>
  <si>
    <t>Upgr of internet bandwidth &amp; proc. Of 10No. Computers, 1N0. inverter &amp; other accessories</t>
  </si>
  <si>
    <t>STATE UNIVERSAL BASIC EDUCATION BOARD</t>
  </si>
  <si>
    <t>Universal Badsic Education Board (UBE)</t>
  </si>
  <si>
    <t>70912</t>
  </si>
  <si>
    <t>Purchase of Sharia Books</t>
  </si>
  <si>
    <t>New Convert &amp; Abandon Children</t>
  </si>
  <si>
    <t>National Qur'anic Reciatation to be Hosted</t>
  </si>
  <si>
    <t>Quarterly Meetings of Board Members</t>
  </si>
  <si>
    <t>Allowance for Board Members</t>
  </si>
  <si>
    <t>Maint. of Computer and Type Writers</t>
  </si>
  <si>
    <t>Maint. of KASCOM Store</t>
  </si>
  <si>
    <t>Moisture Content, Prochase of Digital Counter Scale. Purchase of Boot, Belr, Beret, Rain Coat</t>
  </si>
  <si>
    <t>Training and re-trainig of extension staff and Agen</t>
  </si>
  <si>
    <t>Constraction of Agric Zonal Office</t>
  </si>
  <si>
    <t>Purchase of Vehicle/Motor Cycle</t>
  </si>
  <si>
    <t>Rural Access Mobilization Project (RAMP)</t>
  </si>
  <si>
    <t>SEED Capital for SMEs</t>
  </si>
  <si>
    <t>Permanent Trade Fair Complex</t>
  </si>
  <si>
    <t>Argungu Annual Fishing Festival</t>
  </si>
  <si>
    <t>Supply of poles and Other Electrical Materials</t>
  </si>
  <si>
    <t>Equipment for Road Traffic</t>
  </si>
  <si>
    <t>Junior Secondary Schools</t>
  </si>
  <si>
    <t>Purchase of Computers &amp; ERC Materials</t>
  </si>
  <si>
    <t>Model Secondary Schools</t>
  </si>
  <si>
    <t>Educational Resources Centre Division of Extension and Support Services (DESS)</t>
  </si>
  <si>
    <t xml:space="preserve">Construction of Staff Housing </t>
  </si>
  <si>
    <t>Cont. Education</t>
  </si>
  <si>
    <t>New Secondary Schools</t>
  </si>
  <si>
    <t>Rehabilitation of Schools</t>
  </si>
  <si>
    <t>Upgrade Science Schools</t>
  </si>
  <si>
    <t xml:space="preserve">Supply of Equipment to New Specialist Hospital(Kalgo) </t>
  </si>
  <si>
    <t>70710</t>
  </si>
  <si>
    <t>Purchase/Supply/Replacement of Hospital Equipments</t>
  </si>
  <si>
    <t>Provision of Free Maternal and Child Health Care Programme</t>
  </si>
  <si>
    <t>Provision of Dental Equipment</t>
  </si>
  <si>
    <t xml:space="preserve">Epidemic Control </t>
  </si>
  <si>
    <t>Provision of Control of Neglected Tropical Diseases Programme</t>
  </si>
  <si>
    <t>Provision of X-Ray Machines</t>
  </si>
  <si>
    <t>Provision of Inspectorate Deparment</t>
  </si>
  <si>
    <t>Provision of Improved Data Collelection (HMIS)</t>
  </si>
  <si>
    <t>Provision of Nutrition Intervention Programme</t>
  </si>
  <si>
    <t>Provision of Maternal New Born and Child Health</t>
  </si>
  <si>
    <t>Provision of Staff Uniform</t>
  </si>
  <si>
    <t>Provision of IDH Hospitals</t>
  </si>
  <si>
    <t>Construction of New Specialist Hospitals</t>
  </si>
  <si>
    <t>Construction of New General Hospital, Jega</t>
  </si>
  <si>
    <t>Provision for Improvement of Hospitals Structure</t>
  </si>
  <si>
    <t>Rehabilitation of Sir-Yahaya Memorial Hospital B/Kebbi</t>
  </si>
  <si>
    <t>Repairs of State Medical Store in B/Kebbi</t>
  </si>
  <si>
    <t>UNICEF Assisted Projects</t>
  </si>
  <si>
    <t>13020403</t>
  </si>
  <si>
    <t>Purchase of 2No Cinema/Vehicles</t>
  </si>
  <si>
    <t>23010106</t>
  </si>
  <si>
    <t xml:space="preserve">Provision of Free Maternal and Child Health Care </t>
  </si>
  <si>
    <t>Provision of Ward Health System</t>
  </si>
  <si>
    <t>Provision of Bi-Annual Maternal, Neonatal and Child Health</t>
  </si>
  <si>
    <t>Health Care Under One Roof</t>
  </si>
  <si>
    <t>Drug Revolving Fund Programme</t>
  </si>
  <si>
    <t>Provision and Maintenance of Fridges</t>
  </si>
  <si>
    <t>Provision of Furnishing and Maintenance of PHC</t>
  </si>
  <si>
    <t>Provision and Computerization of Health Management Information System</t>
  </si>
  <si>
    <t>23050102</t>
  </si>
  <si>
    <t>Provision of E.U. Sign Counterpart Funding</t>
  </si>
  <si>
    <t>Provision of AIDS Control Programme</t>
  </si>
  <si>
    <t>MINISTRY OF INFORMATION</t>
  </si>
  <si>
    <t>Purchase of Information Equipments</t>
  </si>
  <si>
    <t>70830</t>
  </si>
  <si>
    <t>Purchase of Mobile Film Equipment Cinitovers</t>
  </si>
  <si>
    <t>Provision of Printing Press</t>
  </si>
  <si>
    <t>Provision of Culture, Village</t>
  </si>
  <si>
    <t>Provision of External Publicity</t>
  </si>
  <si>
    <t>Provision of Information Library</t>
  </si>
  <si>
    <t>Provision and Establishment of Research Library in the History Bureau Headqarter</t>
  </si>
  <si>
    <t>Provision of Sovrenir Shop</t>
  </si>
  <si>
    <t>Provision of Establishment of Craft Centre</t>
  </si>
  <si>
    <t>Provisin of Media Insurance</t>
  </si>
  <si>
    <t>Provision of International Culture Exchange Programme</t>
  </si>
  <si>
    <t>Provision of African Arts and Cfafts Expo</t>
  </si>
  <si>
    <t>State Television</t>
  </si>
  <si>
    <t>Kebbi Radio</t>
  </si>
  <si>
    <t>Artist Cap</t>
  </si>
  <si>
    <t>Arfest</t>
  </si>
  <si>
    <t>Repairs and Maintenance of Museum</t>
  </si>
  <si>
    <t>23030118</t>
  </si>
  <si>
    <t>Rehabilitation of Kebbi History Bureau</t>
  </si>
  <si>
    <t>Calaba canival</t>
  </si>
  <si>
    <t>MINISTRY OF YOUTH AND SOCIAL DEVELOPMENT</t>
  </si>
  <si>
    <t>Purchase of Sports Equipment and Vehicles</t>
  </si>
  <si>
    <t>Construction of Zonal Youth Development Offices at Jega and Zuru</t>
  </si>
  <si>
    <t>Construction of Youth Skills Acquisition Centre</t>
  </si>
  <si>
    <t>Construction of Stadium Complex in B/Kebbi</t>
  </si>
  <si>
    <t>23020112</t>
  </si>
  <si>
    <t>Construction of Wall fencing and courts at Argungu</t>
  </si>
  <si>
    <t>NYSC Orientation Camp</t>
  </si>
  <si>
    <t>Provision of State Social Welfare Security Fund (SSSF)</t>
  </si>
  <si>
    <t>Construction of Social Welfare Centre for Destitute in B/Kebbi</t>
  </si>
  <si>
    <t>Construction of Zonal Sport Office at Argungu, Jega, Zuru, Bunza and Yauri</t>
  </si>
  <si>
    <t>2nd Phase of Rehabilitation of Yauri Stadium</t>
  </si>
  <si>
    <t>Provision of Youth Skills Acquisition Programme</t>
  </si>
  <si>
    <t>National Sport Festival and international Competition</t>
  </si>
  <si>
    <t>Provision &amp; Replacement of Plants, Equipments and Generating Sets</t>
  </si>
  <si>
    <t>23010119</t>
  </si>
  <si>
    <t>Purchase of Chemicals</t>
  </si>
  <si>
    <t>Purchase of Submersible Pumps</t>
  </si>
  <si>
    <t>Construction of Impounding Reservoir</t>
  </si>
  <si>
    <t>Construction of Borehole Schemes</t>
  </si>
  <si>
    <t>Construction of Handpumps Water Supply Scheme</t>
  </si>
  <si>
    <t>Provision of Urban Water Supply</t>
  </si>
  <si>
    <t>Provision of Water and Sanitation Project (RUWATSAN)</t>
  </si>
  <si>
    <t>Provision of Birnin Kebbi Water Supply</t>
  </si>
  <si>
    <t>Rehabilitation of water Works Across The State</t>
  </si>
  <si>
    <t>MINISTRY OF LANDS AND HOUSING</t>
  </si>
  <si>
    <t>Land Acquisition and Payment of Compensation</t>
  </si>
  <si>
    <t>23010101</t>
  </si>
  <si>
    <t>70610</t>
  </si>
  <si>
    <t>Purchase of Tippers</t>
  </si>
  <si>
    <t>Purchase of Plants &amp; Equipments (KUDA)</t>
  </si>
  <si>
    <t>Survey of Equipment for Survey and Mapping</t>
  </si>
  <si>
    <t>23010133</t>
  </si>
  <si>
    <t>purchase of refuse collection in the central market and motor park</t>
  </si>
  <si>
    <t>Construction of Office Complex for Housing Corporation</t>
  </si>
  <si>
    <t>Construction of State Housing Programme for Low and Midddle Income Earners</t>
  </si>
  <si>
    <t>Provision of Street Light in other Towns</t>
  </si>
  <si>
    <t>Construction of State Housing Programme with PPP</t>
  </si>
  <si>
    <t>Provision and Development of Round-About Birnin Kebbi</t>
  </si>
  <si>
    <t>Provision of Infrastructural Facilities to the Housing Estates</t>
  </si>
  <si>
    <t>Provision and Maintenance of recreational Open Space</t>
  </si>
  <si>
    <t>Provision and Development of Border Areas</t>
  </si>
  <si>
    <t>Provision of Street Light</t>
  </si>
  <si>
    <t>Consteuction of B/Kebbi Central Market</t>
  </si>
  <si>
    <t>Construction of Strong Room for Deeds and Registry</t>
  </si>
  <si>
    <t>Provision of Township Mapping and Primary Control Extension, Boundary Demarcation</t>
  </si>
  <si>
    <t>Provision of Urban Renewal</t>
  </si>
  <si>
    <t>Provision of Land Use Plans/State Regional Development Plan</t>
  </si>
  <si>
    <t>Provision and Preparation of Master Plan</t>
  </si>
  <si>
    <t>Provision and Preparation of Industrial Layout Plans</t>
  </si>
  <si>
    <t>Provision of Infrastructural Facilities to Designated Layouts</t>
  </si>
  <si>
    <t>Construction of Public Pit Lattrines, Refuse Bunkers and Refuse Collection Materials</t>
  </si>
  <si>
    <t xml:space="preserve">Provision of Infrastructural Facilities </t>
  </si>
  <si>
    <t>CONSTRUCTION OF DRAINAGE IN BIRNIN KEBBI AND OTHER TOWNS</t>
  </si>
  <si>
    <t>Provision and Establishment of Control and Demarcation Boundaries</t>
  </si>
  <si>
    <t>City Gates</t>
  </si>
  <si>
    <t>Rehabilitation of Street Lights</t>
  </si>
  <si>
    <t>Maintenance of Urban Drainages</t>
  </si>
  <si>
    <t>Construction of Sewerage and Drainage in Urban Towns</t>
  </si>
  <si>
    <t>Urban Renewal In B/Kebbi and Three Emirate Headquarters</t>
  </si>
  <si>
    <t>Provision of Computerization of Lands Record</t>
  </si>
  <si>
    <t xml:space="preserve">MINISTRY OF LOCAL GOVERNMENT AND CHIFTENCY AFFAIRS </t>
  </si>
  <si>
    <t>Provision of New Zonal Development Offices (4) and Renovation of (1) Zonal Office</t>
  </si>
  <si>
    <t>Provision of Model Village Scheme</t>
  </si>
  <si>
    <t>Home management programme</t>
  </si>
  <si>
    <t>Provision Grant to Community Development Self-help Projects</t>
  </si>
  <si>
    <t>OFFICE OF THE SECRETARY TO THE STATE GOVERNMENT (SSG)</t>
  </si>
  <si>
    <t>State Liason office Lagos</t>
  </si>
  <si>
    <t>23010103</t>
  </si>
  <si>
    <t>Purchase of Government Vehicles</t>
  </si>
  <si>
    <t>Purchase of Funiture</t>
  </si>
  <si>
    <t>Purchase of Staff Car and Convey Vehicles</t>
  </si>
  <si>
    <t>Insurance of Public Property</t>
  </si>
  <si>
    <t>Construction of Government Lodges</t>
  </si>
  <si>
    <t>23020102</t>
  </si>
  <si>
    <t>Provision for Improvement to Government House</t>
  </si>
  <si>
    <t>Construction of Deputy Governor's Office and Residence</t>
  </si>
  <si>
    <t>Provision of Kebbi State Appeal Fund</t>
  </si>
  <si>
    <t>Construction of Pilgrims Camp</t>
  </si>
  <si>
    <t>Construction of Emirs Palaces</t>
  </si>
  <si>
    <t>Provision for Special Services</t>
  </si>
  <si>
    <t>SWSF Zakat and Sadaqat</t>
  </si>
  <si>
    <t>Conduct of Election</t>
  </si>
  <si>
    <t>Grant to Pilgrims Board</t>
  </si>
  <si>
    <t>Grant to Christians PWA</t>
  </si>
  <si>
    <t>NEPAD</t>
  </si>
  <si>
    <t>SACA</t>
  </si>
  <si>
    <t>People Empowerment Programme</t>
  </si>
  <si>
    <t>Provision for SEMA</t>
  </si>
  <si>
    <t>GENERAL ADMIN</t>
  </si>
  <si>
    <t>Purchase of Vehicles</t>
  </si>
  <si>
    <t>012500100100</t>
  </si>
  <si>
    <t>Purchase of Furniture for Offices</t>
  </si>
  <si>
    <t>Construction of Offices General</t>
  </si>
  <si>
    <t>Provision of Infrastructural Facilities to Secretariat</t>
  </si>
  <si>
    <t>Construction of Liaison Offices</t>
  </si>
  <si>
    <t>Provision of Insurance of Public Property</t>
  </si>
  <si>
    <t>Provision of Fencing of Gwadangaji Secretariat</t>
  </si>
  <si>
    <t>Maintenance of Offices</t>
  </si>
  <si>
    <t>FIRE SERVICE</t>
  </si>
  <si>
    <t>Purchase of Fire Fighting Vehicles and Water Tankers</t>
  </si>
  <si>
    <t>23010123</t>
  </si>
  <si>
    <t>012400700100</t>
  </si>
  <si>
    <t>70320</t>
  </si>
  <si>
    <t>00200000000000</t>
  </si>
  <si>
    <t>Purchase of Spare Parts (Fire Service)</t>
  </si>
  <si>
    <t>Purchase of Vehicles (MOF)</t>
  </si>
  <si>
    <t>07112</t>
  </si>
  <si>
    <t>Purchase of Computer (MOF)</t>
  </si>
  <si>
    <t>Provision of Modification and Fencing of Existing Sub-Treasuries</t>
  </si>
  <si>
    <t>Capacity Building (PSRGAP) MOF</t>
  </si>
  <si>
    <t>Provision to Improve Revenue Generation</t>
  </si>
  <si>
    <t>Provision for Contribution to UTINC (BIR)</t>
  </si>
  <si>
    <t>Printing of Secrity Documents</t>
  </si>
  <si>
    <t>IPSAS</t>
  </si>
  <si>
    <t>TSA Implementation</t>
  </si>
  <si>
    <t>Payment of Outstanding Liabilities</t>
  </si>
  <si>
    <t>Rehabiliation of (BIR) Offices</t>
  </si>
  <si>
    <t>MINISTRY OF BUDGET AND ECONOMIC PLANINIG</t>
  </si>
  <si>
    <t>70490</t>
  </si>
  <si>
    <t>Provision of Social and Institutional Needs Assessment</t>
  </si>
  <si>
    <t>Provision of Mapping of State Government Project</t>
  </si>
  <si>
    <t>Capacity Building</t>
  </si>
  <si>
    <t>Support to Non-Govermental Org. (NGO's)</t>
  </si>
  <si>
    <t>N-power Programme Implementation</t>
  </si>
  <si>
    <t xml:space="preserve">Provision for  Consultancy Services </t>
  </si>
  <si>
    <t>Research and Development (Min. of Budget)</t>
  </si>
  <si>
    <t>Economic and Social Investigation</t>
  </si>
  <si>
    <t>UNDP Seventh Country Programme</t>
  </si>
  <si>
    <t>Multi-Sectoral Project (UNFPA)</t>
  </si>
  <si>
    <t>Counterpart Funding General</t>
  </si>
  <si>
    <t>Consultancy/Election petition</t>
  </si>
  <si>
    <t>Construction of New Attorney Chamber</t>
  </si>
  <si>
    <t>Reh. &amp; Furn. of Attorney Gen Chamber</t>
  </si>
  <si>
    <t>HIGHT COURTS</t>
  </si>
  <si>
    <t>Provision of Furnishing of Magistrate Courts</t>
  </si>
  <si>
    <t>Provision of Furnishing of Chief Judge's House</t>
  </si>
  <si>
    <t>Construction of New Magistrate</t>
  </si>
  <si>
    <t>Construction of Judges Quarters</t>
  </si>
  <si>
    <t>Construction of Magistrate Quarters</t>
  </si>
  <si>
    <t>Construction of Library and Clinic</t>
  </si>
  <si>
    <t>Construction of Block Wall Fencing of High Court</t>
  </si>
  <si>
    <t>Renovation of Magistrate Count</t>
  </si>
  <si>
    <t>SHARIA COURTS</t>
  </si>
  <si>
    <t>Purchase of Vehicles (Sharia Court)</t>
  </si>
  <si>
    <t>Purchase of Generator</t>
  </si>
  <si>
    <t>Purchase of Law Books (Sharia Court)</t>
  </si>
  <si>
    <t>Purchase of Office Equipment (Sharia Court)</t>
  </si>
  <si>
    <t>Construction of Shari'a Count of Appeal</t>
  </si>
  <si>
    <t>Construction and Furnishing of Sharia Courts</t>
  </si>
  <si>
    <t>Rehabilitation of Existing Upper Sharia Courts</t>
  </si>
  <si>
    <t>Prov. of Zonal Social Welfare Off. at Jega, Bunza, Zuru, Yauri and Argungu</t>
  </si>
  <si>
    <t>Provision and Improvement of Remand Homes</t>
  </si>
  <si>
    <t>Construction of Multi-Purpose Centre</t>
  </si>
  <si>
    <t>Provision of Cottage Industries</t>
  </si>
  <si>
    <t>Provision of Family Support Programme</t>
  </si>
  <si>
    <t>Provision of National (FSP) Activities</t>
  </si>
  <si>
    <t>Provision of Women Economic Empowerment Programme</t>
  </si>
  <si>
    <t>Provision of Sheltered Training Workshop for the Blind, Deaft and Crippled, Argungu</t>
  </si>
  <si>
    <t>Provision of Remand Home, Birnin Kebbi</t>
  </si>
  <si>
    <t>Rehabilitation of Children's Home and the Orphanage</t>
  </si>
  <si>
    <t>Rehabilitation of Community Centre, Zuru</t>
  </si>
  <si>
    <t>23030103</t>
  </si>
  <si>
    <t>Reh. of Centre for the Mentally Disabled Persons, Jega</t>
  </si>
  <si>
    <t>VVF Centres</t>
  </si>
  <si>
    <t>Provision of Statewide Adolescent Programme</t>
  </si>
  <si>
    <t>International and National Observances</t>
  </si>
  <si>
    <t>Pruchase of Vehicles (House of Assembly)</t>
  </si>
  <si>
    <t>Constr. Of 25No. New Assembly qrts, sch. &amp; Clinic</t>
  </si>
  <si>
    <t>Provision of Furnishing of House of  Assembly</t>
  </si>
  <si>
    <t>23020121</t>
  </si>
  <si>
    <t>KEBBI STATE HOUSE OF ASSEMBLY COMMISSION</t>
  </si>
  <si>
    <t>Purchase of 2 No.Vehicles House of Assembly Service Commission</t>
  </si>
  <si>
    <t>Construction of Offices of the House of Assembly Service Commission</t>
  </si>
  <si>
    <t>CONTINGENCY FUND</t>
  </si>
  <si>
    <t>011103000100</t>
  </si>
  <si>
    <t>Purchase of Ambulances/Vehicles</t>
  </si>
  <si>
    <t>DRF Programme</t>
  </si>
  <si>
    <t>New Health Insurance Scheme</t>
  </si>
  <si>
    <t>AIDS Control</t>
  </si>
  <si>
    <t>Saving One Million Life</t>
  </si>
  <si>
    <t>N U J</t>
  </si>
  <si>
    <t>State Festival</t>
  </si>
  <si>
    <t>Provision of Sport Facilities at Government House</t>
  </si>
  <si>
    <t>Spare Parts for Generators</t>
  </si>
  <si>
    <t>Provision of Solar Powered Water Supply Schemes</t>
  </si>
  <si>
    <t>Site and Services</t>
  </si>
  <si>
    <t>Waste Management and Recycling Project</t>
  </si>
  <si>
    <t>Construction of Office Block</t>
  </si>
  <si>
    <t>Construction of Zonal Offices and Renovation</t>
  </si>
  <si>
    <t>Rehabilitation of Offices Block and 5 No. Zonal Offices</t>
  </si>
  <si>
    <t>Inspection &amp; Monitoring of LG Projects in 21 LGAs</t>
  </si>
  <si>
    <t>Procurement of Computer &amp; Software Accessories</t>
  </si>
  <si>
    <t>Construction of State Secreteriat &amp; Furnishing</t>
  </si>
  <si>
    <t>State Liaison Offices</t>
  </si>
  <si>
    <t>Procurement of Computers</t>
  </si>
  <si>
    <t>Establishment of Civil Services Club</t>
  </si>
  <si>
    <t>Purchase of Motor Vehicles</t>
  </si>
  <si>
    <t>Renovation of High Court Complex</t>
  </si>
  <si>
    <t>Purchase of Office Equipment</t>
  </si>
  <si>
    <t>Renovation of judges Quarters</t>
  </si>
  <si>
    <t>Construction of New High Court</t>
  </si>
  <si>
    <t>Purchase of Utility Vehicles</t>
  </si>
  <si>
    <t>Furnishing of High Court Complex</t>
  </si>
  <si>
    <t>Construction of Khadis Quarters</t>
  </si>
  <si>
    <t>Construction of Sharia Courts of Appeal, Jucial Division, Argungu, Yauri &amp; Zuru</t>
  </si>
  <si>
    <t>Construction of Upper and Lower Sharia's Courts, Maiyama, USC II B/K, USC III B/K, SC Andarai, Kalgo, Yauri, Warrah, Bayawa, Bena &amp; Kardi</t>
  </si>
  <si>
    <t>GEOCODE</t>
  </si>
  <si>
    <t>PROGRAM</t>
  </si>
  <si>
    <t>FUND</t>
  </si>
  <si>
    <t>FUNCTIONAL</t>
  </si>
  <si>
    <t>ADMINISTRATIVE</t>
  </si>
  <si>
    <t>ECONOMIC</t>
  </si>
  <si>
    <t>DESCRIPTION</t>
  </si>
  <si>
    <t>ACTUAL  
JAN-SEP 2017</t>
  </si>
  <si>
    <t>TAXES</t>
  </si>
  <si>
    <t>Direct Assessment Current</t>
  </si>
  <si>
    <t>12010002</t>
  </si>
  <si>
    <t>Pay As You Earn State</t>
  </si>
  <si>
    <t>12010005</t>
  </si>
  <si>
    <t>10% Withholding Tax on Dividends</t>
  </si>
  <si>
    <t>12010011</t>
  </si>
  <si>
    <t>Tax Audit Recovery</t>
  </si>
  <si>
    <t>12010115</t>
  </si>
  <si>
    <t>Produce Sales Tax</t>
  </si>
  <si>
    <t>12010116</t>
  </si>
  <si>
    <t>Haulage Tax</t>
  </si>
  <si>
    <t>12010117</t>
  </si>
  <si>
    <t>Development Lev</t>
  </si>
  <si>
    <t>12010118</t>
  </si>
  <si>
    <t>Entertaiment Tax</t>
  </si>
  <si>
    <t>12010119</t>
  </si>
  <si>
    <t>Solid Minirals Buying/Selling Centers</t>
  </si>
  <si>
    <t>12010121</t>
  </si>
  <si>
    <t>Solid Minirals Exploration Tax</t>
  </si>
  <si>
    <t>12010122</t>
  </si>
  <si>
    <t>FINE AND FEES</t>
  </si>
  <si>
    <t xml:space="preserve"> Appeal Fee Sharia Court</t>
  </si>
  <si>
    <t>12020461</t>
  </si>
  <si>
    <t>Affidavits Declaration High Court</t>
  </si>
  <si>
    <t>Affidavits Declaration Sharia Court</t>
  </si>
  <si>
    <t>Appeal Fees High Court</t>
  </si>
  <si>
    <t>12020460</t>
  </si>
  <si>
    <t>Audit Supervision Fee</t>
  </si>
  <si>
    <t>Central Market (Gate Fees)</t>
  </si>
  <si>
    <t>12020655</t>
  </si>
  <si>
    <t>Certificate of Road Worthiness</t>
  </si>
  <si>
    <t>12020643</t>
  </si>
  <si>
    <t>Commercial Advertisement/TV</t>
  </si>
  <si>
    <t>12020629</t>
  </si>
  <si>
    <t>Consent Fees Non-Refundable</t>
  </si>
  <si>
    <t>12020647</t>
  </si>
  <si>
    <t>Contract Agreement MOE</t>
  </si>
  <si>
    <t>12020660</t>
  </si>
  <si>
    <t>Contract Agreement Processing Fees (MOJ)</t>
  </si>
  <si>
    <t>12020417</t>
  </si>
  <si>
    <t>Court Fee Area Court</t>
  </si>
  <si>
    <t>12020458</t>
  </si>
  <si>
    <t>Court Fee Magistrate Court</t>
  </si>
  <si>
    <t>12020457</t>
  </si>
  <si>
    <t>Court Fees High Court</t>
  </si>
  <si>
    <t>12020455</t>
  </si>
  <si>
    <t>Court Fine Area Court</t>
  </si>
  <si>
    <t>Court Fine High Court</t>
  </si>
  <si>
    <t>12020502</t>
  </si>
  <si>
    <t>Court Fine M/Court</t>
  </si>
  <si>
    <t>Court Fine Mobile Court</t>
  </si>
  <si>
    <t>Court Fine Rent Tribunal</t>
  </si>
  <si>
    <t>Document Registration and Research Fee</t>
  </si>
  <si>
    <t>12020466</t>
  </si>
  <si>
    <t>Fire Safety Certificate Fees</t>
  </si>
  <si>
    <t>12020428</t>
  </si>
  <si>
    <t>Hackney Carrier Registration</t>
  </si>
  <si>
    <t>12020646</t>
  </si>
  <si>
    <t>Irrigation Fee</t>
  </si>
  <si>
    <t>12020652</t>
  </si>
  <si>
    <t>Issue of Certificate of Divorce Fees(High Court)</t>
  </si>
  <si>
    <t>Issue of Certificate of Divorce Fees(Shari a Court)</t>
  </si>
  <si>
    <t>12020418</t>
  </si>
  <si>
    <t>Laboratory Fees</t>
  </si>
  <si>
    <t>12020441</t>
  </si>
  <si>
    <t>Land Application Fees</t>
  </si>
  <si>
    <t>12020447</t>
  </si>
  <si>
    <t xml:space="preserve">Mechanical Cultivetion fees Tractor Hiring Services </t>
  </si>
  <si>
    <t>Miscellaneous Traffic Regulation</t>
  </si>
  <si>
    <t>12020644</t>
  </si>
  <si>
    <t>Motor Vehicle Registration Fee</t>
  </si>
  <si>
    <t>12020642</t>
  </si>
  <si>
    <t>Penalities Charges</t>
  </si>
  <si>
    <t>12020506</t>
  </si>
  <si>
    <t>Primary/Secondary Registration Fee</t>
  </si>
  <si>
    <t>12020627</t>
  </si>
  <si>
    <t>Probate Fee High Court</t>
  </si>
  <si>
    <t>12020456</t>
  </si>
  <si>
    <t>Radio Advertisement</t>
  </si>
  <si>
    <t>12020628</t>
  </si>
  <si>
    <t>Registration &amp; Renewal Contract MOE</t>
  </si>
  <si>
    <t>12020638</t>
  </si>
  <si>
    <t xml:space="preserve">Registration &amp; Renewal of Contract </t>
  </si>
  <si>
    <t xml:space="preserve">Registration Fee Abdullahi Fodio </t>
  </si>
  <si>
    <t>12020637</t>
  </si>
  <si>
    <t>Registration Fee College of Agriculture, Zuru</t>
  </si>
  <si>
    <t>12020630</t>
  </si>
  <si>
    <t>Registration Fee College of Education, Argungu</t>
  </si>
  <si>
    <t>12020633</t>
  </si>
  <si>
    <t>Registration Fee College of Preliminary Statudies, Yauri</t>
  </si>
  <si>
    <t>12020634</t>
  </si>
  <si>
    <t>Registration Fee School of Health Technology, Jega</t>
  </si>
  <si>
    <t>12020631</t>
  </si>
  <si>
    <t xml:space="preserve">Registration Fee School of Nursing </t>
  </si>
  <si>
    <t>12020635</t>
  </si>
  <si>
    <t>Registration Fee State Polytechnic</t>
  </si>
  <si>
    <t>12020632</t>
  </si>
  <si>
    <t>Registration Fee University Aliero</t>
  </si>
  <si>
    <t>12020636</t>
  </si>
  <si>
    <t>Service Charge</t>
  </si>
  <si>
    <t>12020470</t>
  </si>
  <si>
    <t>Stamp Duty</t>
  </si>
  <si>
    <t>12020645</t>
  </si>
  <si>
    <t>Tender processing Fees</t>
  </si>
  <si>
    <t>12020427</t>
  </si>
  <si>
    <t>Water Rate</t>
  </si>
  <si>
    <t>12020656</t>
  </si>
  <si>
    <t>Inspection and Granding Fees</t>
  </si>
  <si>
    <t>Trade Fair (Gate Fees)</t>
  </si>
  <si>
    <t>Speed Boat Transport Fees</t>
  </si>
  <si>
    <t>LICENCES</t>
  </si>
  <si>
    <t>Registration of Voluntary Organization Licenses</t>
  </si>
  <si>
    <t>12020109</t>
  </si>
  <si>
    <t>Registration of Business Premises</t>
  </si>
  <si>
    <t>12020110</t>
  </si>
  <si>
    <t>Produce Buying Licenses</t>
  </si>
  <si>
    <t>12020122</t>
  </si>
  <si>
    <t>Motor Vehicle Licenses</t>
  </si>
  <si>
    <t>12020132</t>
  </si>
  <si>
    <t>Drivers Licenses</t>
  </si>
  <si>
    <t>12020133</t>
  </si>
  <si>
    <t>Health Facilities Licenses/Private clinics</t>
  </si>
  <si>
    <t>12020136</t>
  </si>
  <si>
    <t>Mining / Quarring/Borrowing Permit</t>
  </si>
  <si>
    <t>12020137</t>
  </si>
  <si>
    <t>Auctioner License</t>
  </si>
  <si>
    <t>12020138</t>
  </si>
  <si>
    <t>Machine license</t>
  </si>
  <si>
    <t>12020140</t>
  </si>
  <si>
    <t>EARNING AND SALES</t>
  </si>
  <si>
    <t>Offences (Environment)</t>
  </si>
  <si>
    <t>12020468</t>
  </si>
  <si>
    <t>Sales of Livestock from Ranchers</t>
  </si>
  <si>
    <t>12020670</t>
  </si>
  <si>
    <t>Sales of Seeds from Nurseries</t>
  </si>
  <si>
    <t>12020664</t>
  </si>
  <si>
    <t>12020469</t>
  </si>
  <si>
    <t>Sales of Other Forest Products</t>
  </si>
  <si>
    <t>12020689</t>
  </si>
  <si>
    <t>Sale of Vehicle Registration Book</t>
  </si>
  <si>
    <t>12020687</t>
  </si>
  <si>
    <t xml:space="preserve"> Application fees College of Preliminary Studies Yauri</t>
  </si>
  <si>
    <t>Application fees School of Nursing</t>
  </si>
  <si>
    <t>Hospital Sales</t>
  </si>
  <si>
    <t>Earning from Guest House, Catering Rest House/Argungu Grand Fishing</t>
  </si>
  <si>
    <t>12020710</t>
  </si>
  <si>
    <t>National Driving Licence</t>
  </si>
  <si>
    <t>Sale of Supplementary Feeds</t>
  </si>
  <si>
    <t>12020671</t>
  </si>
  <si>
    <t>Sales of Tractor/Recovery</t>
  </si>
  <si>
    <t>12020678</t>
  </si>
  <si>
    <t>Tueguya Farming</t>
  </si>
  <si>
    <t>12020673</t>
  </si>
  <si>
    <t xml:space="preserve"> Application fees College of Agriculture, Zuru</t>
  </si>
  <si>
    <t>Sales of Fruit and Vegetables</t>
  </si>
  <si>
    <t>12020666</t>
  </si>
  <si>
    <t xml:space="preserve"> Application fees State Polytechnic</t>
  </si>
  <si>
    <t>Application Fees College of Education, Argungu</t>
  </si>
  <si>
    <t>Application fees University Aliero</t>
  </si>
  <si>
    <t>Application fees  SHT Jega</t>
  </si>
  <si>
    <t>Developmemt Charge</t>
  </si>
  <si>
    <t>Earning from Commercial Activities/Printing</t>
  </si>
  <si>
    <t>12020713</t>
  </si>
  <si>
    <t>12020686</t>
  </si>
  <si>
    <t>Registration of Cooperative Societies</t>
  </si>
  <si>
    <t>12020658</t>
  </si>
  <si>
    <t>Sale of GRA Houses</t>
  </si>
  <si>
    <t>12020680</t>
  </si>
  <si>
    <t>Building Permit (KUDA) Planning</t>
  </si>
  <si>
    <t>Water Pump Recovery Sales</t>
  </si>
  <si>
    <t>12020684</t>
  </si>
  <si>
    <t>Building Permit (Land) Planning</t>
  </si>
  <si>
    <t>Earning from Agricultural Produce</t>
  </si>
  <si>
    <t>12020708</t>
  </si>
  <si>
    <t>Sales of Animal Feeds</t>
  </si>
  <si>
    <t>12020676</t>
  </si>
  <si>
    <t>Lease Rental/Abuja Hotel</t>
  </si>
  <si>
    <t>Earning from Medical Services (Sir-Yahaya)</t>
  </si>
  <si>
    <t>12020707</t>
  </si>
  <si>
    <t>Birnin Kebbi Airport</t>
  </si>
  <si>
    <t>Sale of Houses Statewide</t>
  </si>
  <si>
    <t>12020681</t>
  </si>
  <si>
    <t>Sale  of Fertilizer</t>
  </si>
  <si>
    <t>12020683</t>
  </si>
  <si>
    <t>Supply of Materials</t>
  </si>
  <si>
    <t>Control Post Consultants</t>
  </si>
  <si>
    <t>Sales of Scholarship Forms</t>
  </si>
  <si>
    <t>Sales of Condemmed Stores</t>
  </si>
  <si>
    <t>RENT ON GOVERNMENT PROPERTY</t>
  </si>
  <si>
    <t>Rent on Government Quarters</t>
  </si>
  <si>
    <t>Rent of Produce Stores and Dumps</t>
  </si>
  <si>
    <t>12020808</t>
  </si>
  <si>
    <t>Rent on Market Lets &amp; Shops</t>
  </si>
  <si>
    <t>Rent on KUDA Shops</t>
  </si>
  <si>
    <t>Owner Occupier   (Housing Coporation)</t>
  </si>
  <si>
    <t>12020913</t>
  </si>
  <si>
    <t>Owner Occupier Scheme</t>
  </si>
  <si>
    <t>12020471</t>
  </si>
  <si>
    <t>Ground Rent</t>
  </si>
  <si>
    <t>Bill Board</t>
  </si>
  <si>
    <t>Sanitation Fees</t>
  </si>
  <si>
    <t>12020423</t>
  </si>
  <si>
    <t>Sewage Evacuation Service</t>
  </si>
  <si>
    <t>12020661</t>
  </si>
  <si>
    <t>Ground Rent (KUDA)</t>
  </si>
  <si>
    <t>12020911</t>
  </si>
  <si>
    <t>INTEREST REPAYMENT AND DIVIDENTS</t>
  </si>
  <si>
    <t>RE-IMBURSEMENT</t>
  </si>
  <si>
    <t xml:space="preserve">Unspecified </t>
  </si>
  <si>
    <t>12010120</t>
  </si>
  <si>
    <t>STATUTORY ALLOCATION</t>
  </si>
  <si>
    <t>Statutory Allocation</t>
  </si>
  <si>
    <t>TRANSFER FROM PUBLIC FUNDS</t>
  </si>
  <si>
    <t>Opening Balance (Cash Book) Bank Balances</t>
  </si>
  <si>
    <t>Transfer from Recurrent Surplus</t>
  </si>
  <si>
    <t>14010103</t>
  </si>
  <si>
    <t>Transfer from Stabilisation Fund</t>
  </si>
  <si>
    <t>14010104</t>
  </si>
  <si>
    <t>INTERNAL LOANS</t>
  </si>
  <si>
    <t>CBN /UBA Commercial Agricultural Loan</t>
  </si>
  <si>
    <t>a)   CBN ECA Backed Loan</t>
  </si>
  <si>
    <t>b)  CBN Personnel Salary Loan</t>
  </si>
  <si>
    <t>e) Budget Support Facility</t>
  </si>
  <si>
    <t>EXTERNAL LOANS</t>
  </si>
  <si>
    <t>Concession Loan</t>
  </si>
  <si>
    <t>IFAD</t>
  </si>
  <si>
    <t>GRANTS</t>
  </si>
  <si>
    <t>Federal Grant for Universal Basic</t>
  </si>
  <si>
    <t>UNICEF Grant General</t>
  </si>
  <si>
    <t>UNFPA</t>
  </si>
  <si>
    <t>EU Grants for MNCH</t>
  </si>
  <si>
    <t>CARI Matching Grant for Rice Production</t>
  </si>
  <si>
    <t>Save One Million Life</t>
  </si>
  <si>
    <t>Youth Employment Social Support Operation (YESSO)</t>
  </si>
  <si>
    <t>25% Local Government Contribution to Development Projects</t>
  </si>
  <si>
    <t>Agric Loan Recovery</t>
  </si>
  <si>
    <t>Distribution of NLGN</t>
  </si>
  <si>
    <t>Exchange Gain</t>
  </si>
  <si>
    <t>Paris Club</t>
  </si>
  <si>
    <t>Excess Crude Oil</t>
  </si>
  <si>
    <t>Refund from NNPC (PPT)</t>
  </si>
  <si>
    <t>11010006</t>
  </si>
  <si>
    <t>VALUE ADDED TAX</t>
  </si>
  <si>
    <t>Value Added Tax</t>
  </si>
  <si>
    <t>JUDICIARY:  HIGH COURT</t>
  </si>
  <si>
    <t>Security Allowances</t>
  </si>
  <si>
    <t>Leave Grant</t>
  </si>
  <si>
    <t>Medical Allowance</t>
  </si>
  <si>
    <t>SHARIA COURT OF APPEAL</t>
  </si>
  <si>
    <t>OFFICE OF THE AUDITOR GENERAL</t>
  </si>
  <si>
    <t>Basic Salary for Auditor General</t>
  </si>
  <si>
    <t>Consolidated Allowance</t>
  </si>
  <si>
    <t>Domestic Staff Allowances</t>
  </si>
  <si>
    <t>Basic Salary for Chairman</t>
  </si>
  <si>
    <t>Basic Salary for Members</t>
  </si>
  <si>
    <t>Chairman's Consolidated Allowance</t>
  </si>
  <si>
    <t>Consolidated allowance for Members</t>
  </si>
  <si>
    <t>Chairman's Leave Grant</t>
  </si>
  <si>
    <t>Leave Grant for Memsbers</t>
  </si>
  <si>
    <t>Permanent Commissioner</t>
  </si>
  <si>
    <t>Leave Grant for Members</t>
  </si>
  <si>
    <t>JUDICIARY SERVICE COMMISSION</t>
  </si>
  <si>
    <t>Consolidated Allowance for Chairman</t>
  </si>
  <si>
    <t>Members Allowances</t>
  </si>
  <si>
    <t>Domestic Staff Allowance for Chairman</t>
  </si>
  <si>
    <t xml:space="preserve">             -</t>
  </si>
  <si>
    <t>Basic Salary for Full Time Commissioner</t>
  </si>
  <si>
    <t>Consolidated Allowance for Members</t>
  </si>
  <si>
    <t>Members Leave Grant</t>
  </si>
  <si>
    <t>STATE INDEPENDENT ELECTORAL COMMISSION</t>
  </si>
  <si>
    <t>Basic Salary for Permanent Commissioners</t>
  </si>
  <si>
    <t>Chairman's Consolidated Allowances</t>
  </si>
  <si>
    <t>Consolidated Allowances for Members</t>
  </si>
  <si>
    <t>Chairman Domestic Allowances</t>
  </si>
  <si>
    <t>PENSION AND GRATUITIES</t>
  </si>
  <si>
    <t>Statutory Pension</t>
  </si>
  <si>
    <t>Severance Gratuity</t>
  </si>
  <si>
    <t>Contract Officers Gratuities</t>
  </si>
  <si>
    <t>PAYMENT OF ALLOWANCE TO BOARD MEMBERS</t>
  </si>
  <si>
    <t>Payment of Allowance to Board Members</t>
  </si>
  <si>
    <t>HOUSE OF ASSEMBLY SERVICE COMMISSION</t>
  </si>
  <si>
    <t>Consolidated Allowances for Chairman</t>
  </si>
  <si>
    <t>Leave Grants for Chairman</t>
  </si>
  <si>
    <t>Leave Grants for Members</t>
  </si>
  <si>
    <t>STATE CONTRIBUTORY PENSION COMMISSION</t>
  </si>
  <si>
    <t>Members Consolidated Allowances</t>
  </si>
  <si>
    <t>External Loans Repayment</t>
  </si>
  <si>
    <t>Internal Loans Repayment</t>
  </si>
  <si>
    <t>SUNDRY CONTRIBUTIONS</t>
  </si>
  <si>
    <t>10% of Locally Generated Revenue Payable to Local Government</t>
  </si>
  <si>
    <t>5% Contribution to State Council of Chief</t>
  </si>
  <si>
    <t>0.25% State Government Contribution to  SSWA</t>
  </si>
  <si>
    <t>Provision for Payment of Salaries and Allowance of the Governor and Political Office Holders</t>
  </si>
  <si>
    <t>Contr. to Fed. Govt. Assisted Projects</t>
  </si>
  <si>
    <t>Provision for Adjustment of Salaries and Allowance</t>
  </si>
  <si>
    <t>Contribution to Local Govt Pension Board</t>
  </si>
  <si>
    <t>National Water Rehabilitation Project</t>
  </si>
  <si>
    <t>Payment of Allowances to Hon. Members of the House of Assembly</t>
  </si>
  <si>
    <t>Employment General</t>
  </si>
  <si>
    <t xml:space="preserve">Constituency Support </t>
  </si>
  <si>
    <t>Staff Housing Loan (Senior &amp; Junior)</t>
  </si>
  <si>
    <t>Motor Vehicle Refurbishing Advance</t>
  </si>
  <si>
    <t>Motor Cycle Refurbishing Advance</t>
  </si>
  <si>
    <t>Furniture Loan</t>
  </si>
  <si>
    <t>Bicycle Loan</t>
  </si>
  <si>
    <t>Shares Loan</t>
  </si>
  <si>
    <t>TV Loan</t>
  </si>
  <si>
    <t>Rams Loan</t>
  </si>
  <si>
    <t>Const. of Barreck Accomo. For Fire ser. Per</t>
  </si>
  <si>
    <t>23010127</t>
  </si>
  <si>
    <t>23020166</t>
  </si>
  <si>
    <t>23020272</t>
  </si>
  <si>
    <t>23010108</t>
  </si>
  <si>
    <t>23020273</t>
  </si>
  <si>
    <t>23020108</t>
  </si>
  <si>
    <t>23020124</t>
  </si>
  <si>
    <t>23020270</t>
  </si>
  <si>
    <t>23020271</t>
  </si>
  <si>
    <t>23030136</t>
  </si>
  <si>
    <t>23050136</t>
  </si>
  <si>
    <t>23030102</t>
  </si>
  <si>
    <t>23020280</t>
  </si>
  <si>
    <t>23020117</t>
  </si>
  <si>
    <t>SUMMARY</t>
  </si>
  <si>
    <t>ADMINISTRATIVE CODE</t>
  </si>
  <si>
    <t>ESTIMATE 2018</t>
  </si>
  <si>
    <t>STATE AGENCY FOR CONTROL OF AIDS</t>
  </si>
  <si>
    <t>TOTAL</t>
  </si>
  <si>
    <t xml:space="preserve"> TOTAL</t>
  </si>
  <si>
    <t>INTERNALLY GENERATED REVENUE</t>
  </si>
  <si>
    <t>EXPENDITURE</t>
  </si>
  <si>
    <t>Recurrent Expenditure</t>
  </si>
  <si>
    <t>Capital Expenditure</t>
  </si>
  <si>
    <t>TOTAL EXPENDITURE</t>
  </si>
  <si>
    <t>TOTAL REVENUE</t>
  </si>
  <si>
    <t>Contingency Fund</t>
  </si>
  <si>
    <t>GRAND TOTAL</t>
  </si>
  <si>
    <t>SUB- TOTAL</t>
  </si>
  <si>
    <t>Subvention</t>
  </si>
  <si>
    <t>2018 BUDGET</t>
  </si>
  <si>
    <t>12020500/12020400</t>
  </si>
  <si>
    <t>12020700/12020600</t>
  </si>
  <si>
    <t>12021200/12021000</t>
  </si>
  <si>
    <t>11010000</t>
  </si>
  <si>
    <t>2017 BUDGET</t>
  </si>
  <si>
    <t>RECURRENT EXPENDITURES</t>
  </si>
  <si>
    <t>C</t>
  </si>
  <si>
    <t>KEBBI STATE</t>
  </si>
  <si>
    <t>Head</t>
  </si>
  <si>
    <t>Ministries and Departments</t>
  </si>
  <si>
    <t>2017  BUDGET</t>
  </si>
  <si>
    <t>2018  BUDGET</t>
  </si>
  <si>
    <t>Personnel Cost</t>
  </si>
  <si>
    <t xml:space="preserve">Overhead Cost </t>
  </si>
  <si>
    <t>Total</t>
  </si>
  <si>
    <t>2017</t>
  </si>
  <si>
    <t>Estimates 2017</t>
  </si>
  <si>
    <t>412</t>
  </si>
  <si>
    <t>Government House</t>
  </si>
  <si>
    <t>A</t>
  </si>
  <si>
    <t>Deputy Governor's Office</t>
  </si>
  <si>
    <t>413</t>
  </si>
  <si>
    <t xml:space="preserve">Executive Office of the </t>
  </si>
  <si>
    <t>Governor</t>
  </si>
  <si>
    <t>Cabinet Affairs Department</t>
  </si>
  <si>
    <t>B</t>
  </si>
  <si>
    <t>Special Services Deparment</t>
  </si>
  <si>
    <t>Administration Department</t>
  </si>
  <si>
    <t>D</t>
  </si>
  <si>
    <t>Ministry of  Local Government</t>
  </si>
  <si>
    <t>and Chieftaincy Affairs</t>
  </si>
  <si>
    <t>E</t>
  </si>
  <si>
    <t>Local Govt. Audit</t>
  </si>
  <si>
    <t>F</t>
  </si>
  <si>
    <t>Establishment Training &amp; Pension</t>
  </si>
  <si>
    <t>G</t>
  </si>
  <si>
    <t>Ministry of Lands &amp; Housing</t>
  </si>
  <si>
    <t>H</t>
  </si>
  <si>
    <t>Directorate of Protocol</t>
  </si>
  <si>
    <t>414</t>
  </si>
  <si>
    <t>Ministry of Agriculture and Natural resources</t>
  </si>
  <si>
    <t>415</t>
  </si>
  <si>
    <t>Ministry of Commerce and Industry</t>
  </si>
  <si>
    <t>416</t>
  </si>
  <si>
    <t>Ministry of Education</t>
  </si>
  <si>
    <t>416B</t>
  </si>
  <si>
    <t>Min. of Higher Education.</t>
  </si>
  <si>
    <t>417A</t>
  </si>
  <si>
    <t>Ministry of Finance</t>
  </si>
  <si>
    <t>417B</t>
  </si>
  <si>
    <t>Ministry of Budget &amp; Economic</t>
  </si>
  <si>
    <t>Planning</t>
  </si>
  <si>
    <t>417C</t>
  </si>
  <si>
    <t>Accountant General's Office</t>
  </si>
  <si>
    <t>418</t>
  </si>
  <si>
    <t>Ministry of Health</t>
  </si>
  <si>
    <t>419</t>
  </si>
  <si>
    <t>Ministry of Information</t>
  </si>
  <si>
    <t>and Culture</t>
  </si>
  <si>
    <t>419B</t>
  </si>
  <si>
    <t>Ministry of Youths &amp; Sports</t>
  </si>
  <si>
    <t>420</t>
  </si>
  <si>
    <t>Ministry of Justice</t>
  </si>
  <si>
    <t xml:space="preserve"> </t>
  </si>
  <si>
    <t>422</t>
  </si>
  <si>
    <t>Ministry of Works and Transport</t>
  </si>
  <si>
    <t>423</t>
  </si>
  <si>
    <t>Ministry of Water Resources</t>
  </si>
  <si>
    <t>and Rural Development</t>
  </si>
  <si>
    <t>424</t>
  </si>
  <si>
    <t xml:space="preserve">Ministry of Women Affairs </t>
  </si>
  <si>
    <t>and Social Development</t>
  </si>
  <si>
    <t>JUDICIARY:-</t>
  </si>
  <si>
    <t>425A</t>
  </si>
  <si>
    <t>High Court of Justice</t>
  </si>
  <si>
    <t>425C</t>
  </si>
  <si>
    <t>Sharia Court</t>
  </si>
  <si>
    <t>425D</t>
  </si>
  <si>
    <t>Judicial Service Commission</t>
  </si>
  <si>
    <t>426</t>
  </si>
  <si>
    <t>Ministry of Environment</t>
  </si>
  <si>
    <t>427</t>
  </si>
  <si>
    <t>Local Government Service</t>
  </si>
  <si>
    <t>Commission</t>
  </si>
  <si>
    <t>428</t>
  </si>
  <si>
    <t>Office of the Auditor General</t>
  </si>
  <si>
    <t>429</t>
  </si>
  <si>
    <t>Civil Service Commission</t>
  </si>
  <si>
    <t>429A</t>
  </si>
  <si>
    <t>Fiscal Responsibility Commission</t>
  </si>
  <si>
    <t>429B</t>
  </si>
  <si>
    <t>Ministry of Animal Health Husbandry and Fisheries</t>
  </si>
  <si>
    <t>Office of the Surveyor General</t>
  </si>
  <si>
    <t>TOTAL:-</t>
  </si>
  <si>
    <t>430</t>
  </si>
  <si>
    <t>Consolidated Revenue Fund</t>
  </si>
  <si>
    <t>Charges</t>
  </si>
  <si>
    <t>432</t>
  </si>
  <si>
    <t>Total:-</t>
  </si>
  <si>
    <t>Transfer to Capital</t>
  </si>
  <si>
    <t>Boards &amp; Parastatals</t>
  </si>
  <si>
    <t xml:space="preserve">ADMINISTRATIVE CODE </t>
  </si>
  <si>
    <t>Overhead Cost</t>
  </si>
  <si>
    <t>2018</t>
  </si>
  <si>
    <t>2018 Budget</t>
  </si>
  <si>
    <t>1.</t>
  </si>
  <si>
    <t>K U D A</t>
  </si>
  <si>
    <t>2.</t>
  </si>
  <si>
    <t>3.</t>
  </si>
  <si>
    <t>College of Education Argungu</t>
  </si>
  <si>
    <t>4.</t>
  </si>
  <si>
    <t>5.</t>
  </si>
  <si>
    <t>6.</t>
  </si>
  <si>
    <t>Pilgrims Welfare Agency</t>
  </si>
  <si>
    <t>7.</t>
  </si>
  <si>
    <t>-</t>
  </si>
  <si>
    <t>8.</t>
  </si>
  <si>
    <t>National Youth Service Corps</t>
  </si>
  <si>
    <t>(NYSC)</t>
  </si>
  <si>
    <t>9.</t>
  </si>
  <si>
    <t>Rural Electricity Board</t>
  </si>
  <si>
    <t>10.</t>
  </si>
  <si>
    <t>Water Board</t>
  </si>
  <si>
    <t>11.</t>
  </si>
  <si>
    <t>Board of Internal Revenue</t>
  </si>
  <si>
    <t>12.</t>
  </si>
  <si>
    <t>College of Agriculture Zuru</t>
  </si>
  <si>
    <t>13.</t>
  </si>
  <si>
    <t>051703100100</t>
  </si>
  <si>
    <t>Usman Danfodio University</t>
  </si>
  <si>
    <t>14.</t>
  </si>
  <si>
    <t>Law Reform Commission</t>
  </si>
  <si>
    <t>15.</t>
  </si>
  <si>
    <t>Kebbi Agric and Rural Deve-</t>
  </si>
  <si>
    <t>lopment Authority (KARDA)</t>
  </si>
  <si>
    <t>16.</t>
  </si>
  <si>
    <t>Kebbi State History Bureau</t>
  </si>
  <si>
    <t>Agency for Adult Education</t>
  </si>
  <si>
    <t>State Library Board</t>
  </si>
  <si>
    <t>LIAISON OFFICES:</t>
  </si>
  <si>
    <t>Liaison Office Abuja</t>
  </si>
  <si>
    <t>Liaison Office Lagos</t>
  </si>
  <si>
    <t>Liaison Office Kaduna</t>
  </si>
  <si>
    <t>Liaison Office Sokoto</t>
  </si>
  <si>
    <t>Sir Yahaya Memorial Hospital</t>
  </si>
  <si>
    <t>Arabic &amp; Islamic Education</t>
  </si>
  <si>
    <t>Board (AIEB)</t>
  </si>
  <si>
    <t>State Housing Corporation</t>
  </si>
  <si>
    <t>Secondary Schools Mana-</t>
  </si>
  <si>
    <t>gement Board</t>
  </si>
  <si>
    <t>College of Preliminary Studies</t>
  </si>
  <si>
    <t>Yauri</t>
  </si>
  <si>
    <t>Kebbi Television</t>
  </si>
  <si>
    <t>State Manpower Committee</t>
  </si>
  <si>
    <t>State Preaching Board</t>
  </si>
  <si>
    <t>School of Health Technology Jega</t>
  </si>
  <si>
    <t>Kebbi State Environmental</t>
  </si>
  <si>
    <t>Protection Agency</t>
  </si>
  <si>
    <t xml:space="preserve">Primary School Staff Pension </t>
  </si>
  <si>
    <t>Board</t>
  </si>
  <si>
    <t>Community Directed Treatment</t>
  </si>
  <si>
    <t>Ivermectin (CDTI)</t>
  </si>
  <si>
    <t>Local Govt. Pension Board</t>
  </si>
  <si>
    <t>Tourisms Board</t>
  </si>
  <si>
    <t xml:space="preserve">State Independent Electoral </t>
  </si>
  <si>
    <t>Birnin Kebbi Central Market</t>
  </si>
  <si>
    <t>School of Nursing and Midwifery</t>
  </si>
  <si>
    <t>Religious Affairs</t>
  </si>
  <si>
    <t>Kebbi State PFMU</t>
  </si>
  <si>
    <t>Kebbi State Emmergency</t>
  </si>
  <si>
    <t>Relief Agency (SEMA)</t>
  </si>
  <si>
    <t>State Universal Basic  Education Board (SUBEB)</t>
  </si>
  <si>
    <t>Abdullahi Fodio Islamic Centre</t>
  </si>
  <si>
    <t>Kebbi State University, Aliero</t>
  </si>
  <si>
    <t xml:space="preserve">Primary Health Care Dev. </t>
  </si>
  <si>
    <t>Agency</t>
  </si>
  <si>
    <t>10t.</t>
  </si>
  <si>
    <t>Due Process</t>
  </si>
  <si>
    <t>Kebbi State Contributory Pension Board</t>
  </si>
  <si>
    <t>Council of Chiefs</t>
  </si>
  <si>
    <t>Sir, Ahmadu Bello Inter. Airport</t>
  </si>
  <si>
    <t>022000400100</t>
  </si>
  <si>
    <t>KBS Bureau of Statistics</t>
  </si>
  <si>
    <t>052110700100</t>
  </si>
  <si>
    <t>Community and Social Development Project (CSDP)</t>
  </si>
  <si>
    <t>Micro Finance Banks  Operations</t>
  </si>
  <si>
    <t>House of Assembly</t>
  </si>
  <si>
    <t>57A</t>
  </si>
  <si>
    <t>House of Assembly Service Commission</t>
  </si>
  <si>
    <t xml:space="preserve">Youth Empowerment  Social Support operation (YESSO)  </t>
  </si>
  <si>
    <t>kebbi State Health System Devlopment project 11</t>
  </si>
  <si>
    <t>KEBBI STATE GOVERNMENT
2018 REVENUE AND EXPENDITURES
GENERAL SUMMARY</t>
  </si>
  <si>
    <t>KEBBI STATE GOVERNMENT
2018 BUDGET
RECURRENT REVENUE
SUMMARY</t>
  </si>
  <si>
    <t>KEBBI STATE GOVERNMENT
2018 BUDGET
RECURRENT REVENUE</t>
  </si>
  <si>
    <t>12010000 - TAXES</t>
  </si>
  <si>
    <t>12020500/12020400 -- FINE AND FEES</t>
  </si>
  <si>
    <t>12020700/12020600 -- EARNING AND SALES</t>
  </si>
  <si>
    <t>12020800 -- RENT ON GOVERNMENT PROPERTY</t>
  </si>
  <si>
    <t>14070000 -- MISCELLANEOUS</t>
  </si>
  <si>
    <t>12021300 -- RE-IMBURSEMENT</t>
  </si>
  <si>
    <t>Construction of cotton market re-imbursement</t>
  </si>
  <si>
    <t>Re-imbursrsement from sale of grain</t>
  </si>
  <si>
    <t xml:space="preserve">11010000 -- STATUTORY ALLOCATION </t>
  </si>
  <si>
    <t>12020000 -- LICENCES</t>
  </si>
  <si>
    <t>Repayment of car refurbilishing loan</t>
  </si>
  <si>
    <t>Interest on Deposit</t>
  </si>
  <si>
    <t>Repayment of Housing Lons</t>
  </si>
  <si>
    <t>Interest on Investment</t>
  </si>
  <si>
    <t>Compensation on Environmental degradation</t>
  </si>
  <si>
    <t>Recovery of housing rent for punlic office holders</t>
  </si>
  <si>
    <t>Repayment of loan and advance to parastatal</t>
  </si>
  <si>
    <t>Refund of over payment</t>
  </si>
  <si>
    <t>Restaurant</t>
  </si>
  <si>
    <t>Commecial public toilet</t>
  </si>
  <si>
    <t>Bakery industries</t>
  </si>
  <si>
    <t>Compensation on trees and eco trees</t>
  </si>
  <si>
    <t>Pure water industries</t>
  </si>
  <si>
    <t>432 -BOARDS/PARASTATALS</t>
  </si>
  <si>
    <t>KEBBI STATE 
2018 BUDGET
RECURRENT EXPENDITURES</t>
  </si>
  <si>
    <t>011100100100 -- GOVERNMENT HOUSE</t>
  </si>
  <si>
    <t>011100100200 --DEPUTY GOVERNOR OFFICE</t>
  </si>
  <si>
    <t>011101700100 -- CABINET AFFAIRS DEPARTMENT</t>
  </si>
  <si>
    <t>011101800100 -- SPECIAL SERVICES DEPARTMENT</t>
  </si>
  <si>
    <t>011101300100 -- ADMINISTRATION DEPARTMENT</t>
  </si>
  <si>
    <t>055100100100 -- MINISTRY FOR LOCAL GOVERNMENT AND CHIEFTAINCY AFFAIRS</t>
  </si>
  <si>
    <t>014000100200 -- LOCAL GOVERNMENT AUDIT</t>
  </si>
  <si>
    <t>012500500100 -- ESTABLISHMENT, PENSION AND TRAINING DEPARTMENT</t>
  </si>
  <si>
    <t>025300100100 -- MINISTRY OF LANDS, SURVEY, TOWN AND COUNTRY PLANING</t>
  </si>
  <si>
    <t>011111300100 -- DIRECTORATE OF PROTOCOL</t>
  </si>
  <si>
    <t>021500100100 -- MINISTRY OF AGRICULTURE</t>
  </si>
  <si>
    <t>022200100100 -- MINISTRY OF COMMERCE AND INDUSTRY</t>
  </si>
  <si>
    <t>051700100100 -- MINISTRY OF EDUCATION</t>
  </si>
  <si>
    <t>051900100100 -- MINISTRY OF HIGH EDUCATION</t>
  </si>
  <si>
    <t>022000100100 -- MINISTRY OF FINANCE</t>
  </si>
  <si>
    <t>022000300100 -- MINISTRY OF BUDGET AND ECONOMIC PLANING</t>
  </si>
  <si>
    <t>022000700100 -- OFFICE OF THE ACCOUNTANT GENERAL</t>
  </si>
  <si>
    <t>052100100100 -- MINISTRY OF HEALTH</t>
  </si>
  <si>
    <t>012300100100 -- MINISTRY OF INFORMATION AND CULTURE</t>
  </si>
  <si>
    <t>051300100100 -- MINISTRY OF YOUTH AND SPORTS</t>
  </si>
  <si>
    <t>032600100100 -- MINISTRY OF JUSTICE</t>
  </si>
  <si>
    <t>023400100100 -- MINISTRY OF WORKS AND TRANSPORT</t>
  </si>
  <si>
    <t>025200100100 -- MINISTRY OF WATER RESOURCES AND RURAL DEVELOPMENT</t>
  </si>
  <si>
    <t>032605100100 -- HIGH COURT OF JUSTICE</t>
  </si>
  <si>
    <t>032605300100 -- SHARIA COURT</t>
  </si>
  <si>
    <t>031801100100 -- JUDICIAL SERVICE COMMISSION</t>
  </si>
  <si>
    <t>053500100100 -- MINISTRY OF ENVIRONMENT</t>
  </si>
  <si>
    <t>011103700100 -- LOCAL GOVERNMENT SERVICE COMMISSION</t>
  </si>
  <si>
    <t>014000100100 -- OFFICE OF THE STATE AUDITOR GENERAL</t>
  </si>
  <si>
    <t>014700100100 -- CIVIL SERVICE COMMISSION</t>
  </si>
  <si>
    <t>025000100100 -- FISCAL RESPONSIBILITY COMMISSION</t>
  </si>
  <si>
    <t>021600100100 -- MINISTRY OF ANIMAL HEALTH HUSBANDRY AND FISHERIES</t>
  </si>
  <si>
    <t>023400200100 -- OFFICE OF THE SURVEYOR GENERAL</t>
  </si>
  <si>
    <t>025305300100 -- KEBBI URBAN DEVELOPMENT AUTHORITY (KUDA)</t>
  </si>
  <si>
    <t>012300400100 -- KEBBI BRODCASTING COOPERATION</t>
  </si>
  <si>
    <t>051701900100 -- ADAMU AUGIE COLLEGE OF EDUCATION ARGUNGU (COE)</t>
  </si>
  <si>
    <t>051701800100 -- STATE POLYTECHNIC DAKINGARI</t>
  </si>
  <si>
    <t>051705600100 -- KEBBI STATE SCHOLARSHIP BOARD</t>
  </si>
  <si>
    <t>011103800100 -- PILGRIMS WELFARE AGENCY (PWA)</t>
  </si>
  <si>
    <t>023100300100 -- RURAL ELECTRICITY BOARD (REB)</t>
  </si>
  <si>
    <t>025210200100 -- WATER BOARD</t>
  </si>
  <si>
    <t>022000800100 -- BOARD OF INTERNAL REVENUE (BoIR)</t>
  </si>
  <si>
    <t>032600200100 -- LAW REFORM COMMISSION</t>
  </si>
  <si>
    <t>012300200100 -- KEBBI STATE HISTORY BUREAU</t>
  </si>
  <si>
    <t>051701000100 -- AGENCY FOR ADULT EDUCATION</t>
  </si>
  <si>
    <t>051700800100 -- STATE LIBRARY BOARD</t>
  </si>
  <si>
    <t>011102100100 -- LIAISON OFFICE ABUJA</t>
  </si>
  <si>
    <t>011102200100 -- LIAISON OFFICE KADUNA</t>
  </si>
  <si>
    <t>011102300100 -- LIAISON OFFICE SOKOTO</t>
  </si>
  <si>
    <t>011102900100 -- LIAISON OFFICE LAGOS</t>
  </si>
  <si>
    <t>052102600100 -- SIR YAHAYA MEMORIAL HOSPITAL</t>
  </si>
  <si>
    <t>051702600100 -- ARABIC AND ISLAMIC EDUCATION BOARD</t>
  </si>
  <si>
    <t>025301000100 -- STATE HOUSING CORPORATION</t>
  </si>
  <si>
    <t>051705700100 -- SECONDARY SCHOOLS MANAGEMENT BOARD (SSMB)</t>
  </si>
  <si>
    <t>051702800100 -- COLLEGE OF PRELIMINARY STUDIES YAURI</t>
  </si>
  <si>
    <t>012300300100 -- KEBBI STATE TELEVISION (KBTV)</t>
  </si>
  <si>
    <t>025305600100 -- STATE MANPOWER COMMITTEE</t>
  </si>
  <si>
    <t>011102400100 -- STATE PREACHING BOARD</t>
  </si>
  <si>
    <t>025210300100 -- RUWATSAN</t>
  </si>
  <si>
    <t>052110600100 -- SCHOOL OF HEALTH TECHNOLOGY JEGA</t>
  </si>
  <si>
    <t>052110300100 -- KEBBI STATE HEALTH SYSTEM DEVELOPMENT PROJECT II</t>
  </si>
  <si>
    <t>053501600100 -- KEBBI STATE ENVIRONMENTAL PROTECTION AGENCY (KESEPA)</t>
  </si>
  <si>
    <t>011103600100 -- PRIMARY SCHOOL STAFF PENSION BOARD</t>
  </si>
  <si>
    <t>052110500100 -- COMMUNITY DIRECTED TREATMENT IVERMECTIN (CDTI)</t>
  </si>
  <si>
    <t>011103500100 -- LOCAL GOVERNMENT PENSION BOARD</t>
  </si>
  <si>
    <t>021510900100 -- FORESTRY II PROJECT</t>
  </si>
  <si>
    <t>022205300100 -- BIRNIN KEBBI CENTRAL MARKET</t>
  </si>
  <si>
    <t>021511000100 -- KASCOM</t>
  </si>
  <si>
    <t>052110400100 -- SCHOOL OF NURSING AND MIDWIFERY</t>
  </si>
  <si>
    <t>011102500100 -- RELIGIOUS AFFAIRS</t>
  </si>
  <si>
    <t>025305500100 -- KEBBI STATE PROJECT FINANCIAL MANAGEMENT UNIT (PFMU)</t>
  </si>
  <si>
    <t>011100800100 -- KEBBI STATE EMARGENCY MANAGEMENT AGENCY (SEMA)</t>
  </si>
  <si>
    <t>051400200100 -- SOCIAL SECURITY WELFARE FUND</t>
  </si>
  <si>
    <t>022000500100 -- MICRO FINANCE BANKS (MFB)</t>
  </si>
  <si>
    <t>022000600100 -- YOUTH EMPOWERMENT AND SOCIAL SUPPORT OPERATION (YESSO)</t>
  </si>
  <si>
    <t>051700300100 -- STATE UNIVERSAL BASIC EDUCATION BOARD (SUBEB)</t>
  </si>
  <si>
    <t>051702700100 -- ABDULLAHI FODIO ISLAMIC CENTER</t>
  </si>
  <si>
    <t>051702100100 -- KEBBI STATE UNIVERSITY ALIERO</t>
  </si>
  <si>
    <t>052100300100 -- PRIMARY HEALTH CARE DEVELOPMENT AGENCY</t>
  </si>
  <si>
    <t>011101000100 -- DUE PROCESS OFFICE</t>
  </si>
  <si>
    <t>011102100900 -- KEBBI STATE CONTRIBUTORY PENSION BOARD</t>
  </si>
  <si>
    <t>055100200100 -- COUNCIL OF CHIEFS</t>
  </si>
  <si>
    <t>023400500100 -- SIR AHMADU BELLO INTERNATIONAL AIRPORT</t>
  </si>
  <si>
    <t>011200300100 -- KEBBI STATE HOUSE OF ASSEMBLY</t>
  </si>
  <si>
    <t>011200400100 -- KEBBI STATE HOUSE OF ASSEMBLY SERVICE COMMISSION</t>
  </si>
  <si>
    <t>011103300100 -- KEBBI STATE AGENCY FOR THE CONTROL OF AIDS (SACA)</t>
  </si>
  <si>
    <t>KEBBI STATE GOVERNMENT
2018 BUDGET
CONSOLIDATED REVENUE FUND CHARGES</t>
  </si>
  <si>
    <t>STAFF LOAN ACCOUNT</t>
  </si>
  <si>
    <t>KEBBI STATE GOVERNMENT
2018 ESTIMATE BUDGET
CAPITAL REVENUE</t>
  </si>
  <si>
    <r>
      <rPr>
        <b/>
        <sz val="18"/>
        <color theme="1"/>
        <rFont val="Calibri"/>
        <family val="2"/>
      </rPr>
      <t>KEBBI STATE GOVERNMENT</t>
    </r>
    <r>
      <rPr>
        <b/>
        <sz val="16"/>
        <color theme="1"/>
        <rFont val="Calibri"/>
        <family val="2"/>
      </rPr>
      <t xml:space="preserve">
2018 ESTIMATE BUDGET
CAPITAL REVENUE</t>
    </r>
  </si>
  <si>
    <t>KEBBI STATE GOVERNMENT
2018 ESTIMATES
CAPITAL EXPENDITURE</t>
  </si>
  <si>
    <t>ECONOMIC SECTOR - SUB TOTAL</t>
  </si>
  <si>
    <t>SOCIAL SECTOR - SUB TOTAL</t>
  </si>
  <si>
    <t>ENVIRONMENTAL SECTOR - SUB TOTAL</t>
  </si>
  <si>
    <t>ADMINISTRATION SECTOR - SUB TOTAL</t>
  </si>
  <si>
    <t>KEBBI STATE GOVERNMENT
2018 BUDGET
CAPITAL BUDGET</t>
  </si>
  <si>
    <t>022200100100 -- MINISTRY OF COMMERCE AND INDUSTRIES</t>
  </si>
  <si>
    <t>023100300100 -- RURAL ELECTRICITY BOARD</t>
  </si>
  <si>
    <t>051700300100 -- STATE UNIVERSAL BASIC EDUCATION BOARD</t>
  </si>
  <si>
    <t>011103300100 -- STATE AGENCY FOR CONTROL OF AIDS (KBSACA)</t>
  </si>
  <si>
    <t>012300100100 -- MINISTRY OF INFORMATION</t>
  </si>
  <si>
    <t>051300100100 -- MINISTRY OF YOUTH AND SOCIAL DEVELOPMENT</t>
  </si>
  <si>
    <t>025300100100 -- MINISTRY OF LANDS AND HOUSING</t>
  </si>
  <si>
    <t xml:space="preserve">055100100100 -- MINISTRY FOR LOCAL GOVERNMENT AND CHIFTENCY AFFAIRS </t>
  </si>
  <si>
    <t>011101300100 -- OFFICE OF THE SECRETARY TO THE STATE GOVERNMENT (SSG)</t>
  </si>
  <si>
    <t>012500100100 -- GENERAL ADMIN</t>
  </si>
  <si>
    <t>012400700100 -- FIRE SERVICE</t>
  </si>
  <si>
    <t>032605300100 -- SHARIA COURTS</t>
  </si>
  <si>
    <t>051400100100 -- MINISTRY OF WOMEN AFFAIRS AND SOCIAL DEVELOPMENT</t>
  </si>
  <si>
    <t>011200400100 -- KEBBI STATE HOUSE OF ASSEMBLY COMMISSION</t>
  </si>
  <si>
    <t>011103000100 -- CONTINGENCY FUND</t>
  </si>
  <si>
    <t>Colledge of Education, Argungu</t>
  </si>
  <si>
    <t>011102700100 -- NATIONAL YOUTH SERVICE CORPS (NYSC)</t>
  </si>
  <si>
    <t>ACTUAL 2017 JAN-DEC</t>
  </si>
  <si>
    <t>ACTUAL  
JAN-DEC 2017</t>
  </si>
  <si>
    <t>Actual Expenditure Jan.-Dec. 2017</t>
  </si>
  <si>
    <t>ATASP-1</t>
  </si>
  <si>
    <t>RAAMP</t>
  </si>
  <si>
    <t>State Fiscal Transparency, Accountability and Sustainability Programme (SFTAS)</t>
  </si>
  <si>
    <t>Publicity General</t>
  </si>
  <si>
    <t>State Agen. For Control  of AIDS/HIV</t>
  </si>
  <si>
    <t>Youth Empowerment Soc. Supp.Oper. (YESSO)</t>
  </si>
  <si>
    <t>Estimates 2018</t>
  </si>
  <si>
    <t>HIV and AIDS Control  Programme</t>
  </si>
  <si>
    <t>Construction 5 Star Hotel in Birnin Kebbi</t>
  </si>
  <si>
    <t>MINISTRY OF COMMERCE AND INDUSTRIES</t>
  </si>
  <si>
    <t>Provision and Development &amp; Tourism</t>
  </si>
  <si>
    <t>Regatta Festival at Yauri</t>
  </si>
  <si>
    <t>Hotungo Festival</t>
  </si>
  <si>
    <t>Rehabilitation of Kebbi Hotels (Nationwide)</t>
  </si>
  <si>
    <t xml:space="preserve">MINISTRY OF WATER RESOURCES AND RURAL DEVELOPMENT </t>
  </si>
  <si>
    <t>025200100100 -- MINISTRY OF WATER RESOURCES AND NATURAL RESOURCES</t>
  </si>
  <si>
    <t>021502100100 -- COLLEGE OF AGRICULTURE, ZURU</t>
  </si>
  <si>
    <t>Medicine Expenses</t>
  </si>
  <si>
    <t>022205200100 -- KEBBI STATE HOTEL AND TOURISM BOARD</t>
  </si>
  <si>
    <t>021510200100 -- KEBBI AGRICULTURAL AND RURAL DEVELOPMENT AUTHORITY (KARDA)</t>
  </si>
  <si>
    <t>PRESS CENTER</t>
  </si>
  <si>
    <t>Provision of Malaria Control</t>
  </si>
  <si>
    <t>Welfare General</t>
  </si>
  <si>
    <t>Hospital Publicity</t>
  </si>
  <si>
    <t>275,050,</t>
  </si>
  <si>
    <t>014800100100 -- KEBBI STATE INDEPENDENT ELECTORAL COMMISSION (KSIEC)</t>
  </si>
  <si>
    <t>Milk Collection Scheme</t>
  </si>
  <si>
    <t>Solar System Programme</t>
  </si>
  <si>
    <t>NASENI Solar Programme sponsored by APC Governors Forum</t>
  </si>
  <si>
    <t>Dredging of rivers</t>
  </si>
  <si>
    <t>Accelareted Agricultural Scheme</t>
  </si>
  <si>
    <t>Social Support Programme (Women Group Coop.)</t>
  </si>
  <si>
    <t>Exchange Difference</t>
  </si>
  <si>
    <t>f) CBN Small Medium Entr. Dev. Fund (MSMEDF)</t>
  </si>
  <si>
    <t>EXTERNAL LOANS (RAAMP etc)</t>
  </si>
  <si>
    <t>Norwagian Fish Farming</t>
  </si>
  <si>
    <t>MEDICAL TREATMENT OVERSEAS</t>
  </si>
  <si>
    <t>State Leasing Company</t>
  </si>
  <si>
    <t>Provision of Water Distribution Network (Pipes)</t>
  </si>
  <si>
    <t>Purchase of Transformers</t>
  </si>
  <si>
    <t>OUTBREAK OF DISEASE</t>
  </si>
  <si>
    <t>a) CBN ECA Backed Loan</t>
  </si>
  <si>
    <t>b) CBN Personnel Salary Loan</t>
  </si>
  <si>
    <t>Family Support Programmes</t>
  </si>
  <si>
    <t>World Bank Loan for CSDP- Counterpart</t>
  </si>
  <si>
    <t>f) CBN Medium - Small - Medium Enterprise Development  Programme (MSMETD)</t>
  </si>
  <si>
    <t>Provision of Public Work Agency (Public Works Agency)</t>
  </si>
  <si>
    <t>Sir Ahmadu Bello International Airport Upgrading</t>
  </si>
  <si>
    <t>Institutional Capacity in Polytechnic (To Incorporate Elements of Work School for Skills Acquisition in Craft)</t>
  </si>
  <si>
    <t>10t</t>
  </si>
  <si>
    <t xml:space="preserve">State Clubs Competitions </t>
  </si>
  <si>
    <t>Computerization of Land Issues</t>
  </si>
  <si>
    <t>Control of Leprosy and Tuberclusis (Amanawa)</t>
  </si>
  <si>
    <t xml:space="preserve">Federal Medical Centre Support Facility </t>
  </si>
  <si>
    <t>Construction of Mosques/Rehabilitation</t>
  </si>
  <si>
    <t>Orphans &amp; Vulnerable Children (OVC)</t>
  </si>
  <si>
    <t>Reimbursement from Federal Government - Federal Roads</t>
  </si>
  <si>
    <t>Hospital Management</t>
  </si>
  <si>
    <t>Improvement  of Catering Rest House</t>
  </si>
  <si>
    <t>Technology Business Incubator Centre</t>
  </si>
  <si>
    <t xml:space="preserve">French school pilot project </t>
  </si>
  <si>
    <t xml:space="preserve">Infrastructure Support for Islamic Institutions </t>
  </si>
  <si>
    <t>Provision of Race Course and Golf Course</t>
  </si>
  <si>
    <t>ENTERTAINMENT &amp; HOSPITALITY</t>
  </si>
  <si>
    <t>CONSULTANCY SERVICES</t>
  </si>
  <si>
    <t>MAINTAINANCE OF VEHICLES AND CAPITAL ASSET</t>
  </si>
  <si>
    <t>Repayment of car loan</t>
  </si>
  <si>
    <t>Repayment of furniture loan</t>
  </si>
  <si>
    <t>Refund of compensation</t>
  </si>
  <si>
    <t>12021200/12021000 -- INTEREST REPAYMENT AND DEVIDENDS</t>
  </si>
  <si>
    <t>JUDICIARY: HIGH COURT</t>
  </si>
  <si>
    <t xml:space="preserve">LOCAL GOVERNMENT SERVICE COMMISSION </t>
  </si>
  <si>
    <t xml:space="preserve">EXTERNAL LOANS REPAYMENT </t>
  </si>
  <si>
    <t xml:space="preserve">INTERNAL LOANS REPAYMENT </t>
  </si>
  <si>
    <t>ACTUAL 2017 
JAN-DEC</t>
  </si>
  <si>
    <t>022000300100 -- MINISTRY OF BUDGET AND ECONOMIC PLANNING</t>
  </si>
  <si>
    <t>Kebbi State Scholarship Board</t>
  </si>
  <si>
    <t>State Polytechnic, Dakingari</t>
  </si>
  <si>
    <t>Social Security Welfare Fund</t>
  </si>
  <si>
    <t>Appeal Fees (Sharia Court of Appeal)</t>
  </si>
  <si>
    <t>Contract Registration Fee (University)</t>
  </si>
  <si>
    <t>The 8,499,999,999.99 consist of 4,775,827,555.93 transferred to Local Governments Areas and Local Government Education Authorities</t>
  </si>
  <si>
    <t>Pension Boards for Payment of Retiree's Gratuities</t>
  </si>
  <si>
    <r>
      <rPr>
        <b/>
        <sz val="16"/>
        <rFont val="Calibri"/>
        <family val="2"/>
        <scheme val="minor"/>
      </rPr>
      <t>*</t>
    </r>
    <r>
      <rPr>
        <b/>
        <sz val="12"/>
        <rFont val="Calibri"/>
        <family val="2"/>
        <scheme val="minor"/>
      </rPr>
      <t xml:space="preserve"> Gratuities</t>
    </r>
  </si>
  <si>
    <r>
      <rPr>
        <b/>
        <sz val="20"/>
        <rFont val="Arial"/>
        <family val="2"/>
      </rPr>
      <t>*</t>
    </r>
    <r>
      <rPr>
        <b/>
        <sz val="16"/>
        <rFont val="Arial"/>
        <family val="2"/>
      </rPr>
      <t xml:space="preserve"> </t>
    </r>
    <r>
      <rPr>
        <b/>
        <sz val="12"/>
        <rFont val="Arial"/>
        <family val="2"/>
      </rPr>
      <t xml:space="preserve">Note </t>
    </r>
  </si>
  <si>
    <t>Rehabilitation of Science &amp; Technical Schools</t>
  </si>
  <si>
    <t>Purchase of Books &amp; other Leaning mat. For Basic Education</t>
  </si>
  <si>
    <t>Refund from Local Government/LGEAs</t>
  </si>
  <si>
    <t>OPENING BALANCE (BANK BALANCES)</t>
  </si>
  <si>
    <t>Outreach Medical Services</t>
  </si>
  <si>
    <t>National Egg Prodcution Scheme</t>
  </si>
  <si>
    <t>Special Package for Schools</t>
  </si>
  <si>
    <t>Programme for Etanol/Biofuel</t>
  </si>
  <si>
    <t>Anchor Browwers Programme Facilitation</t>
  </si>
  <si>
    <t>Infrastructure Support for Pastoralist</t>
  </si>
  <si>
    <t>Airline Support Programme</t>
  </si>
  <si>
    <t>School Feeding Progamme</t>
  </si>
  <si>
    <t>National Programme on Zero Oil</t>
  </si>
  <si>
    <t>Equity Participation in Banking</t>
  </si>
  <si>
    <r>
      <rPr>
        <b/>
        <sz val="22"/>
        <color theme="1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Governor's Forum (General)</t>
    </r>
  </si>
  <si>
    <t>Commercial Bank Loan for Solid Mineral Sector</t>
  </si>
  <si>
    <t>Bank Loan for Hotels Rehabilitation</t>
  </si>
  <si>
    <t>BOI Real Sector Funds</t>
  </si>
  <si>
    <t xml:space="preserve">JAIZ Bank for Empowerment </t>
  </si>
  <si>
    <t>FGN Infrastructure Support Facility</t>
  </si>
  <si>
    <t xml:space="preserve">Bank Loan for Hotels Rehabilitation </t>
  </si>
  <si>
    <t xml:space="preserve">JAIZ Bank Loan for Empowerment </t>
  </si>
  <si>
    <t>Construction and Rehabilitation of Staff Quarters</t>
  </si>
  <si>
    <t xml:space="preserve">              '* Infrastructure include Provision of Water Points for Animals and some other facilities </t>
  </si>
  <si>
    <r>
      <t xml:space="preserve">          </t>
    </r>
    <r>
      <rPr>
        <b/>
        <sz val="16"/>
        <rFont val="Calibri"/>
        <family val="2"/>
      </rPr>
      <t>*</t>
    </r>
    <r>
      <rPr>
        <b/>
        <sz val="12"/>
        <rFont val="Calibri"/>
        <family val="2"/>
      </rPr>
      <t xml:space="preserve"> Real Sector Fund for Community Empowerment and Small Artisans in the Communities. (E.g Butchers, Micro Financing, Petty Trades e.t.c.)</t>
    </r>
  </si>
  <si>
    <r>
      <t xml:space="preserve">          </t>
    </r>
    <r>
      <rPr>
        <b/>
        <sz val="16"/>
        <rFont val="Calibri"/>
        <family val="2"/>
      </rPr>
      <t>*</t>
    </r>
    <r>
      <rPr>
        <b/>
        <sz val="12"/>
        <rFont val="Calibri"/>
        <family val="2"/>
      </rPr>
      <t xml:space="preserve"> Forums: Northern Governors, Progressive, North West, Governors Wives and Speakers Forum. </t>
    </r>
  </si>
  <si>
    <r>
      <rPr>
        <b/>
        <sz val="16"/>
        <color theme="1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Real Sector Funds (Support Facility)</t>
    </r>
  </si>
  <si>
    <t>Nigeria Governors Forum and Others</t>
  </si>
  <si>
    <t>Legal Fees</t>
  </si>
  <si>
    <t>Location Fees/Contract</t>
  </si>
  <si>
    <t>Reacreadation Visit</t>
  </si>
  <si>
    <t>Legal Fees Exp.</t>
  </si>
  <si>
    <t>JTF Funding</t>
  </si>
  <si>
    <r>
      <rPr>
        <b/>
        <sz val="16"/>
        <color theme="1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Enhanced Feeding</t>
    </r>
  </si>
  <si>
    <r>
      <t xml:space="preserve">          * NB</t>
    </r>
    <r>
      <rPr>
        <sz val="14"/>
        <rFont val="Calibri"/>
        <family val="2"/>
      </rPr>
      <t xml:space="preserve"> -</t>
    </r>
    <r>
      <rPr>
        <b/>
        <sz val="14"/>
        <rFont val="Calibri"/>
        <family val="2"/>
      </rPr>
      <t xml:space="preserve"> </t>
    </r>
    <r>
      <rPr>
        <sz val="14"/>
        <rFont val="Calibri"/>
        <family val="2"/>
      </rPr>
      <t>Special Feeding Arrangement for Students on Extension</t>
    </r>
  </si>
  <si>
    <t xml:space="preserve">Tourism Development </t>
  </si>
  <si>
    <t>Kebbi Medical Centre Kalgo</t>
  </si>
  <si>
    <t>Construction of Bridges</t>
  </si>
  <si>
    <t xml:space="preserve">     </t>
  </si>
  <si>
    <t xml:space="preserve">Provision of Equipment for Planning, Budget, Statistics and Budget hearing room </t>
  </si>
  <si>
    <t>Micro Finance Banks</t>
  </si>
  <si>
    <t>Provision for State Economic Empowerment and Dev. Strategy (IPSAS, MFB, MTEF, MTSS)</t>
  </si>
  <si>
    <t>Sustainable Development Goals (SDGs)</t>
  </si>
  <si>
    <t>Renovation of Existing Sharia Courts of Appeal</t>
  </si>
  <si>
    <t>032605100100 -- HIGH COURT</t>
  </si>
  <si>
    <t>Furnishing and Renovation Of House Of Assembly Complex</t>
  </si>
  <si>
    <t>Drainage Management</t>
  </si>
  <si>
    <t>Solid &amp; Minerals Development Processing Centres</t>
  </si>
  <si>
    <t>Tapropha Programme</t>
  </si>
  <si>
    <t>Skill acquisition for Artisanal Miners (Fakai, Yauri &amp; Ngaski)</t>
  </si>
  <si>
    <t>23020274</t>
  </si>
  <si>
    <t>23020275</t>
  </si>
  <si>
    <t>23020276</t>
  </si>
  <si>
    <t>23020277</t>
  </si>
  <si>
    <t>23020188</t>
  </si>
  <si>
    <t>23010128</t>
  </si>
  <si>
    <t>23020189</t>
  </si>
  <si>
    <t>23020254</t>
  </si>
  <si>
    <t>Kebbi State Transport Authority</t>
  </si>
  <si>
    <t>23020281</t>
  </si>
  <si>
    <t>23020120</t>
  </si>
  <si>
    <t>Construction/Rehabilitation of Stadium General</t>
  </si>
  <si>
    <t>purchase 0f legal books</t>
  </si>
  <si>
    <t>Purchase of Newspaper and Magazine</t>
  </si>
  <si>
    <t>Upkeep Of Assembly Garden</t>
  </si>
  <si>
    <t>052102700100 -- KEBBI MEDICAL CENTRE, KALGO</t>
  </si>
  <si>
    <t>052102700100</t>
  </si>
  <si>
    <t>Telephone &amp; Internet Services</t>
  </si>
  <si>
    <t>Maintainnance of Veh. &amp; Cap Asset</t>
  </si>
  <si>
    <t>Maintainance of Furniture &amp; Equip</t>
  </si>
  <si>
    <t>Health Information System</t>
  </si>
  <si>
    <t>Miscellaneous Exp.</t>
  </si>
  <si>
    <t>Accident &amp; Emergency Funds</t>
  </si>
  <si>
    <t xml:space="preserve">Continuing Education </t>
  </si>
  <si>
    <t>Vaccination Services</t>
  </si>
  <si>
    <t>Feeding of Patient</t>
  </si>
  <si>
    <t>Health Education</t>
  </si>
  <si>
    <t>Procurement Of Elect Equipt and Machineries for Resouce accreditation Poly Dakingari</t>
  </si>
  <si>
    <t>SCHOOL FOR HANDICAP</t>
  </si>
  <si>
    <t>KEBBI STATE GOVERNMENT 
2018 BUDGET
RECURRENT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</si>
</sst>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</font>
    <font>
      <sz val="11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Book Antiqua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</font>
    <font>
      <b/>
      <sz val="11"/>
      <color theme="1"/>
      <name val="Cambria"/>
      <family val="1"/>
    </font>
    <font>
      <b/>
      <sz val="12"/>
      <name val="Calibri"/>
      <family val="2"/>
      <scheme val="minor"/>
    </font>
    <font>
      <b/>
      <sz val="13"/>
      <name val="Book Antiqua"/>
      <family val="1"/>
    </font>
    <font>
      <b/>
      <u/>
      <sz val="14"/>
      <name val="Book Antiqua"/>
      <family val="1"/>
    </font>
    <font>
      <b/>
      <sz val="13"/>
      <name val="Arial"/>
      <family val="2"/>
    </font>
    <font>
      <b/>
      <sz val="14"/>
      <name val="Book Antiqua"/>
      <family val="1"/>
    </font>
    <font>
      <b/>
      <i/>
      <sz val="14"/>
      <name val="Book Antiqua"/>
      <family val="1"/>
    </font>
    <font>
      <b/>
      <sz val="14"/>
      <name val="Arial"/>
      <family val="2"/>
    </font>
    <font>
      <sz val="14"/>
      <name val="Book Antiqua"/>
      <family val="1"/>
    </font>
    <font>
      <sz val="14"/>
      <name val="Arial"/>
      <family val="2"/>
    </font>
    <font>
      <sz val="12"/>
      <name val="Book Antiqua"/>
      <family val="1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2"/>
      <color theme="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1">
    <xf numFmtId="0" fontId="0" fillId="0" borderId="0" xfId="0"/>
    <xf numFmtId="49" fontId="0" fillId="2" borderId="0" xfId="0" applyNumberFormat="1" applyFont="1" applyFill="1"/>
    <xf numFmtId="0" fontId="0" fillId="2" borderId="0" xfId="0" applyFont="1" applyFill="1"/>
    <xf numFmtId="49" fontId="6" fillId="2" borderId="4" xfId="0" quotePrefix="1" applyNumberFormat="1" applyFont="1" applyFill="1" applyBorder="1" applyAlignment="1">
      <alignment horizontal="center"/>
    </xf>
    <xf numFmtId="49" fontId="6" fillId="0" borderId="4" xfId="0" quotePrefix="1" applyNumberFormat="1" applyFont="1" applyFill="1" applyBorder="1" applyAlignment="1">
      <alignment horizontal="center" vertical="top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wrapText="1"/>
    </xf>
    <xf numFmtId="0" fontId="7" fillId="2" borderId="0" xfId="0" applyFont="1" applyFill="1"/>
    <xf numFmtId="49" fontId="6" fillId="2" borderId="4" xfId="0" quotePrefix="1" applyNumberFormat="1" applyFont="1" applyFill="1" applyBorder="1" applyAlignment="1">
      <alignment horizontal="center" vertical="top"/>
    </xf>
    <xf numFmtId="49" fontId="9" fillId="0" borderId="4" xfId="0" quotePrefix="1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wrapText="1"/>
    </xf>
    <xf numFmtId="0" fontId="6" fillId="0" borderId="4" xfId="0" quotePrefix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 wrapText="1"/>
    </xf>
    <xf numFmtId="49" fontId="6" fillId="2" borderId="4" xfId="0" applyNumberFormat="1" applyFont="1" applyFill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11" fillId="0" borderId="4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0" borderId="4" xfId="0" applyFont="1" applyFill="1" applyBorder="1" applyAlignment="1"/>
    <xf numFmtId="0" fontId="3" fillId="0" borderId="1" xfId="0" applyFont="1" applyFill="1" applyBorder="1" applyAlignment="1"/>
    <xf numFmtId="49" fontId="13" fillId="2" borderId="0" xfId="0" applyNumberFormat="1" applyFont="1" applyFill="1"/>
    <xf numFmtId="0" fontId="13" fillId="0" borderId="0" xfId="0" applyFont="1"/>
    <xf numFmtId="0" fontId="14" fillId="0" borderId="4" xfId="0" applyFont="1" applyBorder="1"/>
    <xf numFmtId="0" fontId="14" fillId="0" borderId="4" xfId="0" applyFont="1" applyBorder="1" applyAlignment="1">
      <alignment horizontal="right"/>
    </xf>
    <xf numFmtId="0" fontId="14" fillId="0" borderId="0" xfId="0" applyFont="1"/>
    <xf numFmtId="49" fontId="6" fillId="0" borderId="5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 vertical="top"/>
    </xf>
    <xf numFmtId="0" fontId="16" fillId="0" borderId="4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2" fontId="10" fillId="2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4" fillId="2" borderId="4" xfId="0" quotePrefix="1" applyNumberFormat="1" applyFont="1" applyFill="1" applyBorder="1" applyAlignment="1">
      <alignment horizontal="center" vertical="top"/>
    </xf>
    <xf numFmtId="2" fontId="4" fillId="2" borderId="4" xfId="0" quotePrefix="1" applyNumberFormat="1" applyFont="1" applyFill="1" applyBorder="1" applyAlignment="1">
      <alignment horizontal="center"/>
    </xf>
    <xf numFmtId="2" fontId="4" fillId="0" borderId="4" xfId="0" quotePrefix="1" applyNumberFormat="1" applyFont="1" applyFill="1" applyBorder="1" applyAlignment="1">
      <alignment horizontal="center" vertical="top"/>
    </xf>
    <xf numFmtId="2" fontId="10" fillId="0" borderId="4" xfId="0" applyNumberFormat="1" applyFont="1" applyFill="1" applyBorder="1" applyAlignment="1">
      <alignment horizontal="center"/>
    </xf>
    <xf numFmtId="2" fontId="4" fillId="0" borderId="4" xfId="0" quotePrefix="1" applyNumberFormat="1" applyFont="1" applyFill="1" applyBorder="1" applyAlignment="1">
      <alignment horizontal="center"/>
    </xf>
    <xf numFmtId="2" fontId="10" fillId="2" borderId="4" xfId="0" applyNumberFormat="1" applyFont="1" applyFill="1" applyBorder="1" applyAlignment="1">
      <alignment wrapText="1"/>
    </xf>
    <xf numFmtId="2" fontId="10" fillId="0" borderId="4" xfId="0" applyNumberFormat="1" applyFont="1" applyFill="1" applyBorder="1" applyAlignment="1">
      <alignment wrapText="1"/>
    </xf>
    <xf numFmtId="2" fontId="19" fillId="2" borderId="4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center" wrapText="1"/>
    </xf>
    <xf numFmtId="49" fontId="20" fillId="2" borderId="0" xfId="0" applyNumberFormat="1" applyFont="1" applyFill="1"/>
    <xf numFmtId="0" fontId="20" fillId="2" borderId="0" xfId="0" applyFont="1" applyFill="1"/>
    <xf numFmtId="49" fontId="10" fillId="2" borderId="0" xfId="0" applyNumberFormat="1" applyFont="1" applyFill="1"/>
    <xf numFmtId="0" fontId="10" fillId="2" borderId="0" xfId="0" applyFont="1" applyFill="1"/>
    <xf numFmtId="49" fontId="8" fillId="2" borderId="0" xfId="0" applyNumberFormat="1" applyFont="1" applyFill="1"/>
    <xf numFmtId="0" fontId="8" fillId="2" borderId="0" xfId="0" applyFont="1" applyFill="1"/>
    <xf numFmtId="0" fontId="20" fillId="0" borderId="4" xfId="0" applyFont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" fontId="20" fillId="0" borderId="4" xfId="0" applyNumberFormat="1" applyFont="1" applyBorder="1" applyAlignment="1">
      <alignment horizontal="center"/>
    </xf>
    <xf numFmtId="0" fontId="20" fillId="0" borderId="0" xfId="0" applyFont="1"/>
    <xf numFmtId="0" fontId="22" fillId="2" borderId="4" xfId="0" applyFont="1" applyFill="1" applyBorder="1" applyAlignment="1">
      <alignment horizontal="center"/>
    </xf>
    <xf numFmtId="49" fontId="23" fillId="2" borderId="0" xfId="0" applyNumberFormat="1" applyFont="1" applyFill="1"/>
    <xf numFmtId="0" fontId="23" fillId="2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49" fontId="21" fillId="0" borderId="4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2" borderId="1" xfId="0" applyFont="1" applyFill="1" applyBorder="1" applyAlignment="1"/>
    <xf numFmtId="0" fontId="22" fillId="2" borderId="4" xfId="0" applyFont="1" applyFill="1" applyBorder="1" applyAlignment="1"/>
    <xf numFmtId="0" fontId="8" fillId="0" borderId="4" xfId="0" applyFont="1" applyFill="1" applyBorder="1" applyAlignment="1">
      <alignment horizontal="center"/>
    </xf>
    <xf numFmtId="0" fontId="20" fillId="0" borderId="4" xfId="0" applyFont="1" applyFill="1" applyBorder="1" applyAlignment="1">
      <alignment wrapText="1"/>
    </xf>
    <xf numFmtId="0" fontId="22" fillId="0" borderId="4" xfId="0" applyFont="1" applyFill="1" applyBorder="1" applyAlignment="1">
      <alignment horizontal="center"/>
    </xf>
    <xf numFmtId="0" fontId="20" fillId="0" borderId="0" xfId="0" applyFont="1" applyFill="1" applyAlignment="1">
      <alignment wrapText="1"/>
    </xf>
    <xf numFmtId="49" fontId="20" fillId="0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4" fillId="2" borderId="0" xfId="0" applyNumberFormat="1" applyFont="1" applyFill="1"/>
    <xf numFmtId="0" fontId="14" fillId="2" borderId="0" xfId="0" applyFont="1" applyFill="1"/>
    <xf numFmtId="0" fontId="6" fillId="2" borderId="4" xfId="0" applyFont="1" applyFill="1" applyBorder="1"/>
    <xf numFmtId="49" fontId="14" fillId="0" borderId="4" xfId="0" applyNumberFormat="1" applyFont="1" applyFill="1" applyBorder="1" applyAlignment="1">
      <alignment horizontal="center"/>
    </xf>
    <xf numFmtId="49" fontId="14" fillId="0" borderId="4" xfId="0" quotePrefix="1" applyNumberFormat="1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wrapText="1"/>
    </xf>
    <xf numFmtId="0" fontId="14" fillId="0" borderId="4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center"/>
    </xf>
    <xf numFmtId="0" fontId="20" fillId="0" borderId="4" xfId="0" applyFont="1" applyBorder="1"/>
    <xf numFmtId="0" fontId="21" fillId="0" borderId="4" xfId="0" applyFont="1" applyFill="1" applyBorder="1"/>
    <xf numFmtId="0" fontId="0" fillId="0" borderId="0" xfId="0" applyAlignment="1">
      <alignment horizontal="center" wrapText="1"/>
    </xf>
    <xf numFmtId="0" fontId="10" fillId="2" borderId="4" xfId="0" applyFont="1" applyFill="1" applyBorder="1" applyAlignment="1">
      <alignment horizontal="center"/>
    </xf>
    <xf numFmtId="0" fontId="14" fillId="2" borderId="2" xfId="0" applyFont="1" applyFill="1" applyBorder="1" applyAlignment="1"/>
    <xf numFmtId="0" fontId="14" fillId="2" borderId="3" xfId="0" applyFont="1" applyFill="1" applyBorder="1" applyAlignment="1"/>
    <xf numFmtId="2" fontId="19" fillId="2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vertical="top" wrapText="1"/>
    </xf>
    <xf numFmtId="49" fontId="6" fillId="0" borderId="4" xfId="0" applyNumberFormat="1" applyFont="1" applyFill="1" applyBorder="1" applyAlignment="1">
      <alignment wrapText="1"/>
    </xf>
    <xf numFmtId="0" fontId="6" fillId="0" borderId="4" xfId="0" quotePrefix="1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20" fillId="0" borderId="0" xfId="0" applyFont="1" applyFill="1"/>
    <xf numFmtId="0" fontId="16" fillId="0" borderId="4" xfId="0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9" fillId="0" borderId="0" xfId="0" applyFont="1"/>
    <xf numFmtId="0" fontId="19" fillId="0" borderId="4" xfId="0" applyFont="1" applyBorder="1"/>
    <xf numFmtId="4" fontId="0" fillId="0" borderId="0" xfId="0" applyNumberFormat="1"/>
    <xf numFmtId="0" fontId="0" fillId="0" borderId="0" xfId="0" applyAlignment="1">
      <alignment wrapText="1"/>
    </xf>
    <xf numFmtId="49" fontId="21" fillId="0" borderId="4" xfId="0" applyNumberFormat="1" applyFont="1" applyFill="1" applyBorder="1" applyAlignment="1">
      <alignment horizontal="left"/>
    </xf>
    <xf numFmtId="2" fontId="19" fillId="2" borderId="4" xfId="0" applyNumberFormat="1" applyFont="1" applyFill="1" applyBorder="1" applyAlignment="1"/>
    <xf numFmtId="0" fontId="4" fillId="0" borderId="4" xfId="0" applyFont="1" applyFill="1" applyBorder="1" applyAlignment="1"/>
    <xf numFmtId="2" fontId="10" fillId="2" borderId="4" xfId="0" applyNumberFormat="1" applyFont="1" applyFill="1" applyBorder="1" applyAlignment="1"/>
    <xf numFmtId="0" fontId="19" fillId="0" borderId="0" xfId="0" applyFont="1" applyAlignment="1"/>
    <xf numFmtId="0" fontId="0" fillId="0" borderId="0" xfId="0" applyAlignment="1"/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24" fillId="0" borderId="5" xfId="0" applyFont="1" applyFill="1" applyBorder="1" applyAlignment="1">
      <alignment horizontal="center" wrapText="1"/>
    </xf>
    <xf numFmtId="49" fontId="24" fillId="0" borderId="5" xfId="0" applyNumberFormat="1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49" fontId="24" fillId="2" borderId="5" xfId="0" applyNumberFormat="1" applyFont="1" applyFill="1" applyBorder="1" applyAlignment="1">
      <alignment horizontal="center"/>
    </xf>
    <xf numFmtId="0" fontId="24" fillId="0" borderId="4" xfId="0" applyFont="1" applyFill="1" applyBorder="1"/>
    <xf numFmtId="0" fontId="24" fillId="0" borderId="4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4" xfId="0" quotePrefix="1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wrapText="1"/>
    </xf>
    <xf numFmtId="0" fontId="24" fillId="2" borderId="4" xfId="0" applyFont="1" applyFill="1" applyBorder="1"/>
    <xf numFmtId="0" fontId="24" fillId="0" borderId="4" xfId="0" applyFont="1" applyFill="1" applyBorder="1" applyAlignment="1">
      <alignment wrapText="1"/>
    </xf>
    <xf numFmtId="49" fontId="24" fillId="0" borderId="4" xfId="0" quotePrefix="1" applyNumberFormat="1" applyFont="1" applyFill="1" applyBorder="1" applyAlignment="1">
      <alignment horizontal="center"/>
    </xf>
    <xf numFmtId="49" fontId="24" fillId="2" borderId="4" xfId="0" quotePrefix="1" applyNumberFormat="1" applyFont="1" applyFill="1" applyBorder="1" applyAlignment="1">
      <alignment horizontal="center" vertical="top"/>
    </xf>
    <xf numFmtId="49" fontId="24" fillId="2" borderId="4" xfId="0" applyNumberFormat="1" applyFont="1" applyFill="1" applyBorder="1" applyAlignment="1">
      <alignment horizontal="center"/>
    </xf>
    <xf numFmtId="49" fontId="24" fillId="2" borderId="4" xfId="0" quotePrefix="1" applyNumberFormat="1" applyFont="1" applyFill="1" applyBorder="1" applyAlignment="1">
      <alignment horizontal="center"/>
    </xf>
    <xf numFmtId="49" fontId="24" fillId="2" borderId="4" xfId="0" applyNumberFormat="1" applyFont="1" applyFill="1" applyBorder="1" applyAlignment="1">
      <alignment wrapText="1"/>
    </xf>
    <xf numFmtId="0" fontId="24" fillId="0" borderId="0" xfId="0" applyFont="1" applyFill="1" applyBorder="1" applyAlignment="1">
      <alignment horizontal="center"/>
    </xf>
    <xf numFmtId="0" fontId="24" fillId="0" borderId="5" xfId="0" applyFont="1" applyFill="1" applyBorder="1"/>
    <xf numFmtId="49" fontId="8" fillId="0" borderId="5" xfId="0" applyNumberFormat="1" applyFont="1" applyFill="1" applyBorder="1" applyAlignment="1">
      <alignment horizontal="center"/>
    </xf>
    <xf numFmtId="49" fontId="8" fillId="0" borderId="5" xfId="0" quotePrefix="1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wrapText="1"/>
    </xf>
    <xf numFmtId="49" fontId="24" fillId="0" borderId="4" xfId="0" applyNumberFormat="1" applyFont="1" applyFill="1" applyBorder="1" applyAlignment="1">
      <alignment horizontal="center"/>
    </xf>
    <xf numFmtId="0" fontId="24" fillId="0" borderId="0" xfId="0" quotePrefix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/>
    </xf>
    <xf numFmtId="1" fontId="19" fillId="2" borderId="4" xfId="0" applyNumberFormat="1" applyFont="1" applyFill="1" applyBorder="1" applyAlignment="1">
      <alignment horizontal="center"/>
    </xf>
    <xf numFmtId="1" fontId="0" fillId="0" borderId="0" xfId="0" applyNumberFormat="1"/>
    <xf numFmtId="0" fontId="8" fillId="2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0" borderId="4" xfId="0" applyFont="1" applyFill="1" applyBorder="1"/>
    <xf numFmtId="0" fontId="19" fillId="2" borderId="4" xfId="0" applyFont="1" applyFill="1" applyBorder="1" applyAlignment="1">
      <alignment horizontal="center"/>
    </xf>
    <xf numFmtId="0" fontId="25" fillId="0" borderId="0" xfId="0" applyFont="1" applyFill="1"/>
    <xf numFmtId="0" fontId="27" fillId="0" borderId="0" xfId="0" applyFont="1" applyFill="1"/>
    <xf numFmtId="0" fontId="25" fillId="0" borderId="0" xfId="0" applyFont="1" applyFill="1" applyBorder="1" applyAlignment="1">
      <alignment horizontal="center" wrapText="1"/>
    </xf>
    <xf numFmtId="0" fontId="25" fillId="0" borderId="9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wrapText="1"/>
    </xf>
    <xf numFmtId="0" fontId="28" fillId="0" borderId="7" xfId="0" quotePrefix="1" applyFont="1" applyFill="1" applyBorder="1" applyAlignment="1">
      <alignment horizontal="center"/>
    </xf>
    <xf numFmtId="0" fontId="28" fillId="0" borderId="7" xfId="0" applyFont="1" applyFill="1" applyBorder="1"/>
    <xf numFmtId="0" fontId="28" fillId="0" borderId="13" xfId="0" applyFont="1" applyFill="1" applyBorder="1"/>
    <xf numFmtId="0" fontId="28" fillId="0" borderId="14" xfId="0" applyFont="1" applyFill="1" applyBorder="1"/>
    <xf numFmtId="164" fontId="28" fillId="0" borderId="11" xfId="1" applyNumberFormat="1" applyFont="1" applyFill="1" applyBorder="1"/>
    <xf numFmtId="164" fontId="28" fillId="0" borderId="15" xfId="1" applyNumberFormat="1" applyFont="1" applyFill="1" applyBorder="1"/>
    <xf numFmtId="164" fontId="28" fillId="0" borderId="7" xfId="1" applyNumberFormat="1" applyFont="1" applyFill="1" applyBorder="1"/>
    <xf numFmtId="0" fontId="29" fillId="0" borderId="7" xfId="0" applyFont="1" applyFill="1" applyBorder="1"/>
    <xf numFmtId="0" fontId="15" fillId="0" borderId="7" xfId="0" applyFont="1" applyFill="1" applyBorder="1"/>
    <xf numFmtId="0" fontId="28" fillId="0" borderId="7" xfId="0" applyFont="1" applyFill="1" applyBorder="1" applyAlignment="1">
      <alignment wrapText="1"/>
    </xf>
    <xf numFmtId="0" fontId="28" fillId="0" borderId="11" xfId="0" applyFont="1" applyFill="1" applyBorder="1" applyAlignment="1">
      <alignment horizontal="center"/>
    </xf>
    <xf numFmtId="164" fontId="28" fillId="0" borderId="12" xfId="1" applyNumberFormat="1" applyFont="1" applyFill="1" applyBorder="1"/>
    <xf numFmtId="164" fontId="28" fillId="0" borderId="7" xfId="1" applyNumberFormat="1" applyFont="1" applyFill="1" applyBorder="1" applyAlignment="1">
      <alignment horizontal="center"/>
    </xf>
    <xf numFmtId="0" fontId="28" fillId="0" borderId="12" xfId="0" applyFont="1" applyFill="1" applyBorder="1"/>
    <xf numFmtId="164" fontId="28" fillId="0" borderId="12" xfId="1" applyNumberFormat="1" applyFont="1" applyFill="1" applyBorder="1" applyAlignment="1">
      <alignment horizontal="center"/>
    </xf>
    <xf numFmtId="164" fontId="28" fillId="0" borderId="13" xfId="1" applyNumberFormat="1" applyFont="1" applyFill="1" applyBorder="1" applyAlignment="1">
      <alignment horizontal="center"/>
    </xf>
    <xf numFmtId="164" fontId="28" fillId="0" borderId="11" xfId="1" applyNumberFormat="1" applyFont="1" applyFill="1" applyBorder="1" applyAlignment="1">
      <alignment horizontal="center"/>
    </xf>
    <xf numFmtId="164" fontId="28" fillId="0" borderId="7" xfId="1" quotePrefix="1" applyNumberFormat="1" applyFont="1" applyFill="1" applyBorder="1" applyAlignment="1">
      <alignment horizontal="center"/>
    </xf>
    <xf numFmtId="0" fontId="28" fillId="0" borderId="9" xfId="0" applyFont="1" applyFill="1" applyBorder="1"/>
    <xf numFmtId="164" fontId="28" fillId="0" borderId="9" xfId="1" applyNumberFormat="1" applyFont="1" applyFill="1" applyBorder="1" applyAlignment="1">
      <alignment horizontal="center"/>
    </xf>
    <xf numFmtId="164" fontId="25" fillId="0" borderId="0" xfId="0" applyNumberFormat="1" applyFont="1" applyFill="1"/>
    <xf numFmtId="0" fontId="28" fillId="0" borderId="16" xfId="0" applyFont="1" applyFill="1" applyBorder="1" applyAlignment="1">
      <alignment horizontal="center"/>
    </xf>
    <xf numFmtId="164" fontId="28" fillId="0" borderId="9" xfId="1" applyNumberFormat="1" applyFont="1" applyFill="1" applyBorder="1"/>
    <xf numFmtId="164" fontId="27" fillId="0" borderId="0" xfId="0" applyNumberFormat="1" applyFont="1" applyFill="1"/>
    <xf numFmtId="0" fontId="28" fillId="0" borderId="9" xfId="0" applyFont="1" applyBorder="1"/>
    <xf numFmtId="0" fontId="31" fillId="0" borderId="9" xfId="0" applyFont="1" applyBorder="1" applyAlignment="1">
      <alignment wrapText="1"/>
    </xf>
    <xf numFmtId="0" fontId="31" fillId="0" borderId="9" xfId="0" applyFont="1" applyBorder="1"/>
    <xf numFmtId="164" fontId="31" fillId="0" borderId="9" xfId="1" applyNumberFormat="1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 wrapText="1"/>
    </xf>
    <xf numFmtId="0" fontId="28" fillId="0" borderId="9" xfId="0" quotePrefix="1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2" xfId="0" applyFont="1" applyBorder="1" applyAlignment="1">
      <alignment wrapText="1"/>
    </xf>
    <xf numFmtId="164" fontId="31" fillId="0" borderId="12" xfId="1" applyNumberFormat="1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7" xfId="0" applyFont="1" applyBorder="1" applyAlignment="1">
      <alignment wrapText="1"/>
    </xf>
    <xf numFmtId="164" fontId="31" fillId="0" borderId="11" xfId="1" applyNumberFormat="1" applyFont="1" applyBorder="1"/>
    <xf numFmtId="164" fontId="31" fillId="0" borderId="7" xfId="1" applyNumberFormat="1" applyFont="1" applyBorder="1" applyAlignment="1">
      <alignment horizontal="center"/>
    </xf>
    <xf numFmtId="43" fontId="31" fillId="0" borderId="11" xfId="1" applyFont="1" applyBorder="1"/>
    <xf numFmtId="0" fontId="31" fillId="0" borderId="7" xfId="0" applyFont="1" applyBorder="1" applyAlignment="1">
      <alignment horizontal="center"/>
    </xf>
    <xf numFmtId="43" fontId="31" fillId="0" borderId="7" xfId="1" applyFont="1" applyBorder="1" applyAlignment="1">
      <alignment horizontal="center"/>
    </xf>
    <xf numFmtId="164" fontId="31" fillId="0" borderId="11" xfId="1" applyNumberFormat="1" applyFont="1" applyBorder="1" applyAlignment="1">
      <alignment horizontal="right"/>
    </xf>
    <xf numFmtId="43" fontId="31" fillId="0" borderId="11" xfId="1" applyFont="1" applyBorder="1" applyAlignment="1">
      <alignment horizontal="right"/>
    </xf>
    <xf numFmtId="164" fontId="31" fillId="0" borderId="7" xfId="1" applyNumberFormat="1" applyFont="1" applyBorder="1" applyAlignment="1">
      <alignment horizontal="right"/>
    </xf>
    <xf numFmtId="43" fontId="31" fillId="0" borderId="7" xfId="1" applyFont="1" applyBorder="1" applyAlignment="1">
      <alignment horizontal="right"/>
    </xf>
    <xf numFmtId="49" fontId="31" fillId="0" borderId="7" xfId="0" applyNumberFormat="1" applyFont="1" applyBorder="1" applyAlignment="1">
      <alignment horizontal="center"/>
    </xf>
    <xf numFmtId="164" fontId="31" fillId="0" borderId="11" xfId="1" quotePrefix="1" applyNumberFormat="1" applyFont="1" applyBorder="1"/>
    <xf numFmtId="43" fontId="31" fillId="0" borderId="11" xfId="1" quotePrefix="1" applyFont="1" applyBorder="1"/>
    <xf numFmtId="164" fontId="31" fillId="0" borderId="11" xfId="1" quotePrefix="1" applyNumberFormat="1" applyFont="1" applyBorder="1" applyAlignment="1">
      <alignment horizontal="center"/>
    </xf>
    <xf numFmtId="43" fontId="31" fillId="0" borderId="11" xfId="1" quotePrefix="1" applyFont="1" applyBorder="1" applyAlignment="1">
      <alignment horizontal="center"/>
    </xf>
    <xf numFmtId="43" fontId="31" fillId="0" borderId="15" xfId="1" applyFont="1" applyBorder="1"/>
    <xf numFmtId="0" fontId="28" fillId="0" borderId="7" xfId="0" applyFont="1" applyBorder="1" applyAlignment="1">
      <alignment wrapText="1"/>
    </xf>
    <xf numFmtId="0" fontId="28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2" xfId="0" applyFont="1" applyBorder="1" applyAlignment="1">
      <alignment horizontal="center" wrapText="1"/>
    </xf>
    <xf numFmtId="0" fontId="32" fillId="0" borderId="0" xfId="0" applyFont="1"/>
    <xf numFmtId="43" fontId="31" fillId="0" borderId="12" xfId="1" applyFont="1" applyBorder="1" applyAlignment="1">
      <alignment horizontal="center"/>
    </xf>
    <xf numFmtId="0" fontId="33" fillId="0" borderId="7" xfId="0" applyFont="1" applyBorder="1" applyAlignment="1">
      <alignment wrapText="1"/>
    </xf>
    <xf numFmtId="164" fontId="31" fillId="0" borderId="7" xfId="1" quotePrefix="1" applyNumberFormat="1" applyFont="1" applyBorder="1" applyAlignment="1">
      <alignment horizontal="right"/>
    </xf>
    <xf numFmtId="43" fontId="31" fillId="0" borderId="7" xfId="1" quotePrefix="1" applyFont="1" applyBorder="1" applyAlignment="1">
      <alignment horizontal="right"/>
    </xf>
    <xf numFmtId="0" fontId="31" fillId="0" borderId="11" xfId="0" quotePrefix="1" applyFont="1" applyBorder="1" applyAlignment="1">
      <alignment horizontal="center"/>
    </xf>
    <xf numFmtId="0" fontId="31" fillId="0" borderId="7" xfId="0" quotePrefix="1" applyFont="1" applyBorder="1" applyAlignment="1">
      <alignment horizontal="center"/>
    </xf>
    <xf numFmtId="164" fontId="31" fillId="0" borderId="7" xfId="1" quotePrefix="1" applyNumberFormat="1" applyFont="1" applyBorder="1" applyAlignment="1">
      <alignment horizontal="center"/>
    </xf>
    <xf numFmtId="43" fontId="31" fillId="0" borderId="7" xfId="1" quotePrefix="1" applyFont="1" applyBorder="1" applyAlignment="1">
      <alignment horizontal="center"/>
    </xf>
    <xf numFmtId="49" fontId="31" fillId="0" borderId="7" xfId="0" quotePrefix="1" applyNumberFormat="1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28" fillId="0" borderId="9" xfId="0" applyFont="1" applyBorder="1" applyAlignment="1">
      <alignment wrapText="1"/>
    </xf>
    <xf numFmtId="164" fontId="28" fillId="0" borderId="9" xfId="1" applyNumberFormat="1" applyFont="1" applyBorder="1" applyAlignment="1">
      <alignment horizontal="center"/>
    </xf>
    <xf numFmtId="43" fontId="28" fillId="0" borderId="9" xfId="1" applyFont="1" applyBorder="1" applyAlignment="1">
      <alignment horizontal="center"/>
    </xf>
    <xf numFmtId="43" fontId="0" fillId="0" borderId="0" xfId="1" applyFont="1"/>
    <xf numFmtId="0" fontId="19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Border="1"/>
    <xf numFmtId="0" fontId="6" fillId="0" borderId="0" xfId="0" applyFont="1" applyFill="1" applyBorder="1" applyAlignment="1">
      <alignment wrapText="1"/>
    </xf>
    <xf numFmtId="49" fontId="6" fillId="0" borderId="0" xfId="0" quotePrefix="1" applyNumberFormat="1" applyFont="1" applyFill="1" applyBorder="1" applyAlignment="1">
      <alignment horizontal="center"/>
    </xf>
    <xf numFmtId="49" fontId="6" fillId="2" borderId="0" xfId="0" quotePrefix="1" applyNumberFormat="1" applyFont="1" applyFill="1" applyBorder="1" applyAlignment="1">
      <alignment horizontal="center" vertical="top"/>
    </xf>
    <xf numFmtId="49" fontId="6" fillId="2" borderId="0" xfId="0" applyNumberFormat="1" applyFont="1" applyFill="1" applyBorder="1" applyAlignment="1">
      <alignment horizontal="center"/>
    </xf>
    <xf numFmtId="49" fontId="6" fillId="2" borderId="0" xfId="0" quotePrefix="1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wrapText="1"/>
    </xf>
    <xf numFmtId="0" fontId="14" fillId="0" borderId="5" xfId="0" applyFont="1" applyBorder="1"/>
    <xf numFmtId="0" fontId="14" fillId="0" borderId="0" xfId="0" applyFont="1" applyBorder="1"/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/>
    </xf>
    <xf numFmtId="0" fontId="14" fillId="0" borderId="1" xfId="0" applyFont="1" applyBorder="1"/>
    <xf numFmtId="164" fontId="24" fillId="0" borderId="4" xfId="1" applyNumberFormat="1" applyFont="1" applyFill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0" fontId="20" fillId="0" borderId="0" xfId="0" applyFont="1" applyBorder="1"/>
    <xf numFmtId="0" fontId="20" fillId="0" borderId="5" xfId="0" applyFont="1" applyBorder="1"/>
    <xf numFmtId="0" fontId="24" fillId="0" borderId="0" xfId="0" applyFont="1" applyFill="1" applyBorder="1" applyAlignment="1">
      <alignment wrapText="1"/>
    </xf>
    <xf numFmtId="0" fontId="8" fillId="2" borderId="0" xfId="0" applyFont="1" applyFill="1" applyBorder="1"/>
    <xf numFmtId="0" fontId="8" fillId="0" borderId="0" xfId="0" applyFont="1" applyFill="1" applyBorder="1" applyAlignment="1"/>
    <xf numFmtId="49" fontId="24" fillId="0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49" fontId="8" fillId="2" borderId="0" xfId="0" applyNumberFormat="1" applyFont="1" applyFill="1" applyBorder="1"/>
    <xf numFmtId="0" fontId="24" fillId="0" borderId="4" xfId="0" quotePrefix="1" applyFont="1" applyFill="1" applyBorder="1" applyAlignment="1">
      <alignment horizontal="center"/>
    </xf>
    <xf numFmtId="0" fontId="24" fillId="2" borderId="0" xfId="0" applyFont="1" applyFill="1" applyBorder="1"/>
    <xf numFmtId="49" fontId="24" fillId="0" borderId="0" xfId="0" quotePrefix="1" applyNumberFormat="1" applyFont="1" applyFill="1" applyBorder="1" applyAlignment="1">
      <alignment horizontal="center"/>
    </xf>
    <xf numFmtId="49" fontId="24" fillId="2" borderId="0" xfId="0" quotePrefix="1" applyNumberFormat="1" applyFont="1" applyFill="1" applyBorder="1" applyAlignment="1">
      <alignment horizontal="center" vertical="top"/>
    </xf>
    <xf numFmtId="49" fontId="24" fillId="2" borderId="0" xfId="0" applyNumberFormat="1" applyFont="1" applyFill="1" applyBorder="1" applyAlignment="1">
      <alignment horizontal="center"/>
    </xf>
    <xf numFmtId="49" fontId="24" fillId="2" borderId="0" xfId="0" quotePrefix="1" applyNumberFormat="1" applyFont="1" applyFill="1" applyBorder="1" applyAlignment="1">
      <alignment horizontal="center"/>
    </xf>
    <xf numFmtId="49" fontId="24" fillId="2" borderId="0" xfId="0" applyNumberFormat="1" applyFont="1" applyFill="1" applyBorder="1" applyAlignment="1">
      <alignment wrapText="1"/>
    </xf>
    <xf numFmtId="4" fontId="27" fillId="0" borderId="0" xfId="0" applyNumberFormat="1" applyFont="1" applyFill="1"/>
    <xf numFmtId="2" fontId="3" fillId="0" borderId="4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wrapText="1"/>
    </xf>
    <xf numFmtId="4" fontId="20" fillId="0" borderId="0" xfId="0" applyNumberFormat="1" applyFont="1"/>
    <xf numFmtId="0" fontId="20" fillId="0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0" fontId="2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3" fontId="10" fillId="0" borderId="4" xfId="0" applyNumberFormat="1" applyFont="1" applyBorder="1" applyAlignment="1">
      <alignment horizontal="right"/>
    </xf>
    <xf numFmtId="3" fontId="19" fillId="0" borderId="4" xfId="0" applyNumberFormat="1" applyFont="1" applyBorder="1" applyAlignment="1">
      <alignment horizontal="right"/>
    </xf>
    <xf numFmtId="3" fontId="6" fillId="2" borderId="5" xfId="0" applyNumberFormat="1" applyFont="1" applyFill="1" applyBorder="1" applyAlignment="1">
      <alignment horizontal="right"/>
    </xf>
    <xf numFmtId="3" fontId="6" fillId="2" borderId="5" xfId="0" applyNumberFormat="1" applyFont="1" applyFill="1" applyBorder="1" applyAlignment="1">
      <alignment horizontal="right" wrapText="1"/>
    </xf>
    <xf numFmtId="3" fontId="6" fillId="2" borderId="5" xfId="1" applyNumberFormat="1" applyFont="1" applyFill="1" applyBorder="1" applyAlignment="1">
      <alignment horizontal="right"/>
    </xf>
    <xf numFmtId="3" fontId="6" fillId="2" borderId="4" xfId="1" quotePrefix="1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/>
    </xf>
    <xf numFmtId="3" fontId="6" fillId="2" borderId="4" xfId="1" applyNumberFormat="1" applyFont="1" applyFill="1" applyBorder="1" applyAlignment="1">
      <alignment horizontal="right"/>
    </xf>
    <xf numFmtId="3" fontId="20" fillId="0" borderId="4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3" fontId="6" fillId="0" borderId="4" xfId="1" quotePrefix="1" applyNumberFormat="1" applyFont="1" applyFill="1" applyBorder="1" applyAlignment="1">
      <alignment horizontal="right"/>
    </xf>
    <xf numFmtId="3" fontId="20" fillId="0" borderId="0" xfId="0" applyNumberFormat="1" applyFont="1" applyFill="1" applyAlignment="1">
      <alignment horizontal="right"/>
    </xf>
    <xf numFmtId="3" fontId="6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wrapText="1"/>
    </xf>
    <xf numFmtId="3" fontId="6" fillId="2" borderId="4" xfId="1" quotePrefix="1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wrapText="1"/>
    </xf>
    <xf numFmtId="3" fontId="6" fillId="2" borderId="0" xfId="1" quotePrefix="1" applyNumberFormat="1" applyFont="1" applyFill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 vertical="center"/>
    </xf>
    <xf numFmtId="3" fontId="14" fillId="0" borderId="4" xfId="1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3" fontId="19" fillId="2" borderId="4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/>
    <xf numFmtId="3" fontId="19" fillId="2" borderId="4" xfId="0" applyNumberFormat="1" applyFont="1" applyFill="1" applyBorder="1" applyAlignment="1">
      <alignment horizontal="right"/>
    </xf>
    <xf numFmtId="3" fontId="19" fillId="0" borderId="4" xfId="0" applyNumberFormat="1" applyFont="1" applyBorder="1" applyAlignment="1"/>
    <xf numFmtId="3" fontId="4" fillId="0" borderId="4" xfId="1" applyNumberFormat="1" applyFont="1" applyBorder="1" applyAlignment="1"/>
    <xf numFmtId="3" fontId="19" fillId="0" borderId="4" xfId="0" applyNumberFormat="1" applyFont="1" applyFill="1" applyBorder="1" applyAlignment="1">
      <alignment horizontal="right" wrapText="1"/>
    </xf>
    <xf numFmtId="3" fontId="4" fillId="0" borderId="4" xfId="1" applyNumberFormat="1" applyFont="1" applyBorder="1" applyAlignment="1">
      <alignment horizontal="right"/>
    </xf>
    <xf numFmtId="3" fontId="4" fillId="0" borderId="5" xfId="1" quotePrefix="1" applyNumberFormat="1" applyFont="1" applyBorder="1" applyAlignment="1"/>
    <xf numFmtId="3" fontId="19" fillId="0" borderId="5" xfId="0" applyNumberFormat="1" applyFont="1" applyFill="1" applyBorder="1" applyAlignment="1">
      <alignment horizontal="right" wrapText="1"/>
    </xf>
    <xf numFmtId="3" fontId="4" fillId="0" borderId="5" xfId="1" quotePrefix="1" applyNumberFormat="1" applyFont="1" applyBorder="1" applyAlignment="1">
      <alignment horizontal="right"/>
    </xf>
    <xf numFmtId="3" fontId="10" fillId="0" borderId="4" xfId="0" applyNumberFormat="1" applyFont="1" applyBorder="1" applyAlignment="1"/>
    <xf numFmtId="3" fontId="19" fillId="0" borderId="0" xfId="0" applyNumberFormat="1" applyFont="1" applyAlignment="1"/>
    <xf numFmtId="3" fontId="19" fillId="0" borderId="0" xfId="0" applyNumberFormat="1" applyFont="1" applyAlignment="1">
      <alignment horizontal="right"/>
    </xf>
    <xf numFmtId="3" fontId="0" fillId="0" borderId="0" xfId="0" applyNumberFormat="1" applyAlignment="1"/>
    <xf numFmtId="3" fontId="4" fillId="2" borderId="4" xfId="0" applyNumberFormat="1" applyFont="1" applyFill="1" applyBorder="1" applyAlignment="1">
      <alignment horizontal="right"/>
    </xf>
    <xf numFmtId="3" fontId="9" fillId="2" borderId="4" xfId="0" applyNumberFormat="1" applyFont="1" applyFill="1" applyBorder="1" applyAlignment="1">
      <alignment horizontal="right"/>
    </xf>
    <xf numFmtId="3" fontId="24" fillId="2" borderId="5" xfId="0" applyNumberFormat="1" applyFont="1" applyFill="1" applyBorder="1" applyAlignment="1">
      <alignment horizontal="right"/>
    </xf>
    <xf numFmtId="3" fontId="24" fillId="2" borderId="5" xfId="0" applyNumberFormat="1" applyFont="1" applyFill="1" applyBorder="1" applyAlignment="1">
      <alignment horizontal="right" wrapText="1"/>
    </xf>
    <xf numFmtId="3" fontId="24" fillId="2" borderId="5" xfId="1" applyNumberFormat="1" applyFont="1" applyFill="1" applyBorder="1" applyAlignment="1">
      <alignment horizontal="right"/>
    </xf>
    <xf numFmtId="3" fontId="24" fillId="0" borderId="4" xfId="1" applyNumberFormat="1" applyFont="1" applyBorder="1" applyAlignment="1">
      <alignment horizontal="right"/>
    </xf>
    <xf numFmtId="3" fontId="24" fillId="2" borderId="4" xfId="0" applyNumberFormat="1" applyFont="1" applyFill="1" applyBorder="1" applyAlignment="1">
      <alignment horizontal="right" wrapText="1"/>
    </xf>
    <xf numFmtId="3" fontId="24" fillId="2" borderId="4" xfId="1" quotePrefix="1" applyNumberFormat="1" applyFont="1" applyFill="1" applyBorder="1" applyAlignment="1">
      <alignment horizontal="right"/>
    </xf>
    <xf numFmtId="3" fontId="15" fillId="0" borderId="4" xfId="1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4" xfId="0" applyNumberFormat="1" applyFont="1" applyFill="1" applyBorder="1" applyAlignment="1">
      <alignment horizontal="right" wrapText="1"/>
    </xf>
    <xf numFmtId="3" fontId="24" fillId="0" borderId="5" xfId="1" quotePrefix="1" applyNumberFormat="1" applyFont="1" applyBorder="1" applyAlignment="1">
      <alignment horizontal="right"/>
    </xf>
    <xf numFmtId="3" fontId="8" fillId="0" borderId="5" xfId="0" applyNumberFormat="1" applyFont="1" applyFill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24" fillId="0" borderId="4" xfId="1" quotePrefix="1" applyNumberFormat="1" applyFont="1" applyBorder="1" applyAlignment="1">
      <alignment horizontal="right"/>
    </xf>
    <xf numFmtId="3" fontId="24" fillId="2" borderId="0" xfId="1" quotePrefix="1" applyNumberFormat="1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 wrapText="1"/>
    </xf>
    <xf numFmtId="3" fontId="10" fillId="2" borderId="4" xfId="0" applyNumberFormat="1" applyFont="1" applyFill="1" applyBorder="1" applyAlignment="1">
      <alignment horizontal="right"/>
    </xf>
    <xf numFmtId="3" fontId="31" fillId="0" borderId="9" xfId="1" applyNumberFormat="1" applyFont="1" applyBorder="1" applyAlignment="1">
      <alignment horizontal="center"/>
    </xf>
    <xf numFmtId="3" fontId="28" fillId="0" borderId="9" xfId="0" applyNumberFormat="1" applyFont="1" applyBorder="1" applyAlignment="1">
      <alignment horizontal="center"/>
    </xf>
    <xf numFmtId="3" fontId="31" fillId="0" borderId="12" xfId="1" applyNumberFormat="1" applyFont="1" applyBorder="1" applyAlignment="1">
      <alignment horizontal="center"/>
    </xf>
    <xf numFmtId="3" fontId="31" fillId="0" borderId="7" xfId="1" applyNumberFormat="1" applyFont="1" applyBorder="1" applyAlignment="1">
      <alignment horizontal="center"/>
    </xf>
    <xf numFmtId="3" fontId="28" fillId="0" borderId="9" xfId="1" applyNumberFormat="1" applyFont="1" applyBorder="1" applyAlignment="1">
      <alignment horizontal="center"/>
    </xf>
    <xf numFmtId="3" fontId="0" fillId="0" borderId="0" xfId="0" applyNumberFormat="1"/>
    <xf numFmtId="3" fontId="17" fillId="0" borderId="4" xfId="0" applyNumberFormat="1" applyFont="1" applyBorder="1" applyAlignment="1">
      <alignment horizontal="right"/>
    </xf>
    <xf numFmtId="3" fontId="36" fillId="0" borderId="4" xfId="1" applyNumberFormat="1" applyFont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36" fillId="0" borderId="4" xfId="1" quotePrefix="1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 vertical="center"/>
    </xf>
    <xf numFmtId="3" fontId="37" fillId="0" borderId="0" xfId="0" applyNumberFormat="1" applyFont="1" applyAlignment="1">
      <alignment horizontal="right"/>
    </xf>
    <xf numFmtId="0" fontId="8" fillId="2" borderId="0" xfId="0" applyFont="1" applyFill="1" applyBorder="1" applyAlignment="1">
      <alignment horizontal="center" wrapText="1"/>
    </xf>
    <xf numFmtId="49" fontId="24" fillId="0" borderId="28" xfId="0" applyNumberFormat="1" applyFont="1" applyFill="1" applyBorder="1" applyAlignment="1">
      <alignment horizontal="center"/>
    </xf>
    <xf numFmtId="0" fontId="24" fillId="0" borderId="28" xfId="0" applyFont="1" applyFill="1" applyBorder="1" applyAlignment="1">
      <alignment horizontal="center"/>
    </xf>
    <xf numFmtId="0" fontId="24" fillId="2" borderId="28" xfId="0" applyFont="1" applyFill="1" applyBorder="1" applyAlignment="1">
      <alignment horizontal="center"/>
    </xf>
    <xf numFmtId="49" fontId="24" fillId="2" borderId="28" xfId="0" applyNumberFormat="1" applyFont="1" applyFill="1" applyBorder="1" applyAlignment="1">
      <alignment horizontal="center"/>
    </xf>
    <xf numFmtId="3" fontId="24" fillId="2" borderId="28" xfId="0" applyNumberFormat="1" applyFont="1" applyFill="1" applyBorder="1" applyAlignment="1">
      <alignment horizontal="right"/>
    </xf>
    <xf numFmtId="3" fontId="24" fillId="2" borderId="28" xfId="0" applyNumberFormat="1" applyFont="1" applyFill="1" applyBorder="1" applyAlignment="1">
      <alignment horizontal="right" wrapText="1"/>
    </xf>
    <xf numFmtId="3" fontId="24" fillId="2" borderId="28" xfId="1" applyNumberFormat="1" applyFont="1" applyFill="1" applyBorder="1" applyAlignment="1">
      <alignment horizontal="right"/>
    </xf>
    <xf numFmtId="0" fontId="24" fillId="0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wrapText="1"/>
    </xf>
    <xf numFmtId="0" fontId="24" fillId="0" borderId="17" xfId="0" applyFont="1" applyFill="1" applyBorder="1" applyAlignment="1">
      <alignment wrapText="1"/>
    </xf>
    <xf numFmtId="0" fontId="8" fillId="2" borderId="1" xfId="0" applyFont="1" applyFill="1" applyBorder="1"/>
    <xf numFmtId="0" fontId="20" fillId="0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wrapText="1"/>
    </xf>
    <xf numFmtId="3" fontId="20" fillId="0" borderId="0" xfId="0" applyNumberFormat="1" applyFont="1"/>
    <xf numFmtId="3" fontId="3" fillId="0" borderId="0" xfId="0" applyNumberFormat="1" applyFont="1"/>
    <xf numFmtId="3" fontId="0" fillId="0" borderId="0" xfId="0" applyNumberFormat="1" applyFont="1" applyAlignment="1">
      <alignment horizontal="right"/>
    </xf>
    <xf numFmtId="3" fontId="27" fillId="0" borderId="0" xfId="0" applyNumberFormat="1" applyFont="1" applyFill="1"/>
    <xf numFmtId="49" fontId="6" fillId="2" borderId="0" xfId="0" applyNumberFormat="1" applyFont="1" applyFill="1" applyBorder="1" applyAlignment="1">
      <alignment horizontal="center" wrapText="1"/>
    </xf>
    <xf numFmtId="3" fontId="6" fillId="2" borderId="0" xfId="1" quotePrefix="1" applyNumberFormat="1" applyFont="1" applyFill="1" applyBorder="1" applyAlignment="1">
      <alignment horizontal="right"/>
    </xf>
    <xf numFmtId="49" fontId="6" fillId="0" borderId="18" xfId="0" quotePrefix="1" applyNumberFormat="1" applyFont="1" applyFill="1" applyBorder="1" applyAlignment="1">
      <alignment horizontal="center"/>
    </xf>
    <xf numFmtId="49" fontId="6" fillId="2" borderId="18" xfId="0" applyNumberFormat="1" applyFont="1" applyFill="1" applyBorder="1" applyAlignment="1">
      <alignment horizontal="center" wrapText="1"/>
    </xf>
    <xf numFmtId="3" fontId="6" fillId="2" borderId="18" xfId="0" applyNumberFormat="1" applyFont="1" applyFill="1" applyBorder="1" applyAlignment="1">
      <alignment horizontal="right" wrapText="1"/>
    </xf>
    <xf numFmtId="3" fontId="6" fillId="2" borderId="18" xfId="1" quotePrefix="1" applyNumberFormat="1" applyFont="1" applyFill="1" applyBorder="1" applyAlignment="1">
      <alignment horizontal="right"/>
    </xf>
    <xf numFmtId="0" fontId="22" fillId="2" borderId="17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3" fontId="6" fillId="2" borderId="5" xfId="1" applyNumberFormat="1" applyFont="1" applyFill="1" applyBorder="1" applyAlignment="1">
      <alignment horizontal="center"/>
    </xf>
    <xf numFmtId="2" fontId="20" fillId="0" borderId="4" xfId="0" applyNumberFormat="1" applyFont="1" applyFill="1" applyBorder="1" applyAlignment="1">
      <alignment wrapText="1"/>
    </xf>
    <xf numFmtId="3" fontId="6" fillId="2" borderId="5" xfId="0" applyNumberFormat="1" applyFont="1" applyFill="1" applyBorder="1" applyAlignment="1">
      <alignment horizontal="center" wrapText="1"/>
    </xf>
    <xf numFmtId="3" fontId="6" fillId="2" borderId="5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wrapText="1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1" fontId="19" fillId="2" borderId="1" xfId="0" applyNumberFormat="1" applyFont="1" applyFill="1" applyBorder="1" applyAlignment="1">
      <alignment horizontal="left"/>
    </xf>
    <xf numFmtId="1" fontId="19" fillId="2" borderId="3" xfId="0" applyNumberFormat="1" applyFont="1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left" wrapText="1"/>
    </xf>
    <xf numFmtId="2" fontId="10" fillId="2" borderId="3" xfId="0" applyNumberFormat="1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left" vertical="center"/>
    </xf>
    <xf numFmtId="1" fontId="19" fillId="2" borderId="2" xfId="0" applyNumberFormat="1" applyFont="1" applyFill="1" applyBorder="1" applyAlignment="1">
      <alignment horizontal="left" vertical="center"/>
    </xf>
    <xf numFmtId="1" fontId="19" fillId="2" borderId="3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/>
    </xf>
    <xf numFmtId="0" fontId="19" fillId="2" borderId="3" xfId="0" applyFont="1" applyFill="1" applyBorder="1" applyAlignment="1">
      <alignment horizontal="left"/>
    </xf>
    <xf numFmtId="49" fontId="6" fillId="0" borderId="1" xfId="0" quotePrefix="1" applyNumberFormat="1" applyFont="1" applyFill="1" applyBorder="1" applyAlignment="1">
      <alignment horizontal="center"/>
    </xf>
    <xf numFmtId="49" fontId="6" fillId="0" borderId="2" xfId="0" quotePrefix="1" applyNumberFormat="1" applyFont="1" applyFill="1" applyBorder="1" applyAlignment="1">
      <alignment horizontal="center"/>
    </xf>
    <xf numFmtId="49" fontId="6" fillId="0" borderId="3" xfId="0" quotePrefix="1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0" fontId="25" fillId="0" borderId="8" xfId="0" applyFont="1" applyFill="1" applyBorder="1" applyAlignment="1">
      <alignment horizontal="center" wrapText="1"/>
    </xf>
    <xf numFmtId="0" fontId="28" fillId="0" borderId="1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15" fillId="0" borderId="9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28" fillId="0" borderId="9" xfId="0" applyFont="1" applyBorder="1" applyAlignment="1">
      <alignment horizontal="center"/>
    </xf>
    <xf numFmtId="0" fontId="28" fillId="0" borderId="1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49" fontId="9" fillId="0" borderId="1" xfId="0" quotePrefix="1" applyNumberFormat="1" applyFont="1" applyFill="1" applyBorder="1" applyAlignment="1">
      <alignment horizontal="center"/>
    </xf>
    <xf numFmtId="49" fontId="9" fillId="0" borderId="2" xfId="0" quotePrefix="1" applyNumberFormat="1" applyFont="1" applyFill="1" applyBorder="1" applyAlignment="1">
      <alignment horizontal="center"/>
    </xf>
    <xf numFmtId="49" fontId="9" fillId="0" borderId="3" xfId="0" quotePrefix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12" fillId="0" borderId="1" xfId="0" quotePrefix="1" applyNumberFormat="1" applyFont="1" applyFill="1" applyBorder="1" applyAlignment="1">
      <alignment horizontal="left" vertical="center"/>
    </xf>
    <xf numFmtId="49" fontId="12" fillId="0" borderId="2" xfId="0" quotePrefix="1" applyNumberFormat="1" applyFont="1" applyFill="1" applyBorder="1" applyAlignment="1">
      <alignment horizontal="lef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9" fillId="0" borderId="1" xfId="0" quotePrefix="1" applyNumberFormat="1" applyFont="1" applyFill="1" applyBorder="1" applyAlignment="1">
      <alignment horizontal="center" vertical="center"/>
    </xf>
    <xf numFmtId="49" fontId="9" fillId="0" borderId="2" xfId="0" quotePrefix="1" applyNumberFormat="1" applyFont="1" applyFill="1" applyBorder="1" applyAlignment="1">
      <alignment horizontal="center" vertical="center"/>
    </xf>
    <xf numFmtId="49" fontId="9" fillId="0" borderId="3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/>
    </xf>
    <xf numFmtId="0" fontId="24" fillId="0" borderId="2" xfId="0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2" fontId="10" fillId="2" borderId="1" xfId="0" applyNumberFormat="1" applyFont="1" applyFill="1" applyBorder="1" applyAlignment="1">
      <alignment wrapText="1"/>
    </xf>
    <xf numFmtId="2" fontId="10" fillId="2" borderId="3" xfId="0" applyNumberFormat="1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49" fontId="24" fillId="0" borderId="1" xfId="0" quotePrefix="1" applyNumberFormat="1" applyFont="1" applyFill="1" applyBorder="1" applyAlignment="1">
      <alignment horizontal="center"/>
    </xf>
    <xf numFmtId="49" fontId="24" fillId="0" borderId="2" xfId="0" quotePrefix="1" applyNumberFormat="1" applyFont="1" applyFill="1" applyBorder="1" applyAlignment="1">
      <alignment horizontal="center"/>
    </xf>
    <xf numFmtId="49" fontId="24" fillId="0" borderId="3" xfId="0" quotePrefix="1" applyNumberFormat="1" applyFont="1" applyFill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49" fontId="24" fillId="0" borderId="2" xfId="0" applyNumberFormat="1" applyFont="1" applyFill="1" applyBorder="1" applyAlignment="1">
      <alignment horizontal="center"/>
    </xf>
    <xf numFmtId="49" fontId="24" fillId="0" borderId="3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wrapText="1"/>
    </xf>
    <xf numFmtId="0" fontId="24" fillId="0" borderId="2" xfId="0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28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2" fontId="12" fillId="2" borderId="1" xfId="0" quotePrefix="1" applyNumberFormat="1" applyFont="1" applyFill="1" applyBorder="1" applyAlignment="1">
      <alignment horizontal="center" vertical="top"/>
    </xf>
    <xf numFmtId="2" fontId="12" fillId="2" borderId="3" xfId="0" quotePrefix="1" applyNumberFormat="1" applyFont="1" applyFill="1" applyBorder="1" applyAlignment="1">
      <alignment horizontal="center" vertical="top"/>
    </xf>
    <xf numFmtId="2" fontId="12" fillId="0" borderId="1" xfId="0" quotePrefix="1" applyNumberFormat="1" applyFont="1" applyFill="1" applyBorder="1" applyAlignment="1">
      <alignment horizontal="center" vertical="top"/>
    </xf>
    <xf numFmtId="2" fontId="12" fillId="0" borderId="3" xfId="0" quotePrefix="1" applyNumberFormat="1" applyFont="1" applyFill="1" applyBorder="1" applyAlignment="1">
      <alignment horizontal="center" vertical="top"/>
    </xf>
    <xf numFmtId="49" fontId="6" fillId="0" borderId="0" xfId="0" quotePrefix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2" fillId="0" borderId="1" xfId="0" quotePrefix="1" applyFont="1" applyFill="1" applyBorder="1" applyAlignment="1">
      <alignment horizontal="left" vertical="center"/>
    </xf>
    <xf numFmtId="0" fontId="12" fillId="0" borderId="2" xfId="0" quotePrefix="1" applyFont="1" applyFill="1" applyBorder="1" applyAlignment="1">
      <alignment horizontal="left" vertical="center"/>
    </xf>
    <xf numFmtId="0" fontId="12" fillId="0" borderId="3" xfId="0" quotePrefix="1" applyFont="1" applyFill="1" applyBorder="1" applyAlignment="1">
      <alignment horizontal="left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49" fontId="6" fillId="0" borderId="2" xfId="0" quotePrefix="1" applyNumberFormat="1" applyFont="1" applyFill="1" applyBorder="1" applyAlignment="1">
      <alignment horizontal="center" vertical="center"/>
    </xf>
    <xf numFmtId="49" fontId="6" fillId="0" borderId="3" xfId="0" quotePrefix="1" applyNumberFormat="1" applyFont="1" applyFill="1" applyBorder="1" applyAlignment="1">
      <alignment horizontal="center" vertical="center"/>
    </xf>
    <xf numFmtId="49" fontId="6" fillId="0" borderId="18" xfId="0" quotePrefix="1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SGRDPKB\Desktop\2017%20BUDGET\UPDATED%202017%20BUDGET%20AND%20CHART\(4)%20(4%20&amp;%206)%202017%20Recurrent%20Summary%20&amp;%20Subvention%20Wor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rent Summary"/>
      <sheetName val="Subvention"/>
      <sheetName val="shedule I"/>
      <sheetName val="Sheet1"/>
    </sheetNames>
    <sheetDataSet>
      <sheetData sheetId="0" refreshError="1"/>
      <sheetData sheetId="1">
        <row r="148">
          <cell r="D148">
            <v>8902402973.2099991</v>
          </cell>
          <cell r="E148">
            <v>3217909204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30"/>
  <sheetViews>
    <sheetView topLeftCell="A10" zoomScale="110" zoomScaleNormal="110" workbookViewId="0">
      <selection activeCell="E21" sqref="E21"/>
    </sheetView>
  </sheetViews>
  <sheetFormatPr defaultColWidth="30.7109375" defaultRowHeight="15" x14ac:dyDescent="0.25"/>
  <cols>
    <col min="1" max="1" width="0.140625" customWidth="1"/>
    <col min="2" max="2" width="55.85546875" style="108" customWidth="1"/>
    <col min="3" max="3" width="24.7109375" style="310" customWidth="1"/>
    <col min="4" max="4" width="25.42578125" style="296" customWidth="1"/>
    <col min="5" max="5" width="23.85546875" style="296" customWidth="1"/>
  </cols>
  <sheetData>
    <row r="1" spans="1:7" ht="55.5" customHeight="1" thickBot="1" x14ac:dyDescent="0.35">
      <c r="A1" s="381" t="s">
        <v>1806</v>
      </c>
      <c r="B1" s="382"/>
      <c r="C1" s="382"/>
      <c r="D1" s="382"/>
      <c r="E1" s="383"/>
    </row>
    <row r="2" spans="1:7" s="231" customFormat="1" ht="19.5" thickBot="1" x14ac:dyDescent="0.35">
      <c r="A2" s="230"/>
      <c r="B2" s="146" t="s">
        <v>1272</v>
      </c>
      <c r="C2" s="297" t="s">
        <v>0</v>
      </c>
      <c r="D2" s="297" t="s">
        <v>1947</v>
      </c>
      <c r="E2" s="297" t="s">
        <v>1600</v>
      </c>
    </row>
    <row r="3" spans="1:7" ht="19.5" thickBot="1" x14ac:dyDescent="0.35">
      <c r="A3" s="100"/>
      <c r="B3" s="104" t="s">
        <v>1604</v>
      </c>
      <c r="C3" s="298">
        <v>14369083988</v>
      </c>
      <c r="D3" s="299">
        <v>4393793965</v>
      </c>
      <c r="E3" s="299">
        <v>7000000000</v>
      </c>
    </row>
    <row r="4" spans="1:7" ht="19.5" thickBot="1" x14ac:dyDescent="0.35">
      <c r="A4" s="100"/>
      <c r="B4" s="104" t="s">
        <v>1485</v>
      </c>
      <c r="C4" s="300">
        <v>26020000000</v>
      </c>
      <c r="D4" s="271">
        <v>29639622714.290001</v>
      </c>
      <c r="E4" s="271">
        <v>35995834878</v>
      </c>
    </row>
    <row r="5" spans="1:7" ht="19.5" thickBot="1" x14ac:dyDescent="0.35">
      <c r="A5" s="100"/>
      <c r="B5" s="104" t="s">
        <v>1517</v>
      </c>
      <c r="C5" s="300">
        <v>10226659864</v>
      </c>
      <c r="D5" s="271">
        <v>9923524920.3999996</v>
      </c>
      <c r="E5" s="271">
        <v>10226659864</v>
      </c>
    </row>
    <row r="6" spans="1:7" ht="19.5" thickBot="1" x14ac:dyDescent="0.35">
      <c r="A6" s="100"/>
      <c r="B6" s="104" t="s">
        <v>2038</v>
      </c>
      <c r="C6" s="300">
        <v>9481061061</v>
      </c>
      <c r="D6" s="271"/>
      <c r="E6" s="271">
        <f>'CAP REV'!K7</f>
        <v>18089216867</v>
      </c>
    </row>
    <row r="7" spans="1:7" ht="19.5" thickBot="1" x14ac:dyDescent="0.35">
      <c r="A7" s="100"/>
      <c r="B7" s="89" t="s">
        <v>1493</v>
      </c>
      <c r="C7" s="300"/>
      <c r="D7" s="271"/>
      <c r="E7" s="271"/>
    </row>
    <row r="8" spans="1:7" ht="19.5" thickBot="1" x14ac:dyDescent="0.35">
      <c r="A8" s="100"/>
      <c r="B8" s="105" t="s">
        <v>1494</v>
      </c>
      <c r="C8" s="301">
        <v>2998098670</v>
      </c>
      <c r="D8" s="302">
        <v>1014000000</v>
      </c>
      <c r="E8" s="303">
        <f>'CAP REV'!K13</f>
        <v>5000000000</v>
      </c>
    </row>
    <row r="9" spans="1:7" ht="19.5" thickBot="1" x14ac:dyDescent="0.35">
      <c r="A9" s="100"/>
      <c r="B9" s="105" t="s">
        <v>1991</v>
      </c>
      <c r="C9" s="301">
        <v>8170745945</v>
      </c>
      <c r="D9" s="302"/>
      <c r="E9" s="303"/>
    </row>
    <row r="10" spans="1:7" ht="19.5" thickBot="1" x14ac:dyDescent="0.35">
      <c r="A10" s="100"/>
      <c r="B10" s="105" t="s">
        <v>1992</v>
      </c>
      <c r="C10" s="301">
        <v>4465555297</v>
      </c>
      <c r="D10" s="302"/>
      <c r="E10" s="303"/>
    </row>
    <row r="11" spans="1:7" ht="19.5" thickBot="1" x14ac:dyDescent="0.35">
      <c r="A11" s="100"/>
      <c r="B11" s="105" t="s">
        <v>1497</v>
      </c>
      <c r="C11" s="304">
        <v>9144990018</v>
      </c>
      <c r="D11" s="305">
        <v>8255000000</v>
      </c>
      <c r="E11" s="306">
        <f>'CAP REV'!K16</f>
        <v>8674708001</v>
      </c>
    </row>
    <row r="12" spans="1:7" ht="19.5" thickBot="1" x14ac:dyDescent="0.35">
      <c r="A12" s="100"/>
      <c r="B12" s="105" t="s">
        <v>1983</v>
      </c>
      <c r="C12" s="301">
        <v>2000000000</v>
      </c>
      <c r="D12" s="302"/>
      <c r="E12" s="303">
        <f>'CAP REV'!K17</f>
        <v>2000000000</v>
      </c>
      <c r="F12" s="335"/>
    </row>
    <row r="13" spans="1:7" ht="19.5" thickBot="1" x14ac:dyDescent="0.35">
      <c r="A13" s="100"/>
      <c r="B13" s="105" t="s">
        <v>2050</v>
      </c>
      <c r="C13" s="301"/>
      <c r="D13" s="302"/>
      <c r="E13" s="303">
        <f>'CAP REV'!K18</f>
        <v>4000000000</v>
      </c>
      <c r="F13" s="335"/>
    </row>
    <row r="14" spans="1:7" ht="19.5" thickBot="1" x14ac:dyDescent="0.35">
      <c r="A14" s="100"/>
      <c r="B14" s="105" t="s">
        <v>2051</v>
      </c>
      <c r="C14" s="301"/>
      <c r="D14" s="302"/>
      <c r="E14" s="303">
        <f>'CAP REV'!K19</f>
        <v>1250000000</v>
      </c>
      <c r="F14" s="335"/>
    </row>
    <row r="15" spans="1:7" ht="19.5" thickBot="1" x14ac:dyDescent="0.35">
      <c r="A15" s="100"/>
      <c r="B15" s="105" t="s">
        <v>2052</v>
      </c>
      <c r="C15" s="301"/>
      <c r="D15" s="302"/>
      <c r="E15" s="303">
        <f>'CAP REV'!K20</f>
        <v>4000000000</v>
      </c>
      <c r="F15" s="335"/>
    </row>
    <row r="16" spans="1:7" ht="19.5" thickBot="1" x14ac:dyDescent="0.35">
      <c r="A16" s="100"/>
      <c r="B16" s="105" t="s">
        <v>2053</v>
      </c>
      <c r="C16" s="301"/>
      <c r="D16" s="302"/>
      <c r="E16" s="303">
        <f>'CAP REV'!K21</f>
        <v>2000000000</v>
      </c>
      <c r="F16" s="335"/>
      <c r="G16" s="101"/>
    </row>
    <row r="17" spans="1:7" ht="19.5" thickBot="1" x14ac:dyDescent="0.35">
      <c r="A17" s="100"/>
      <c r="B17" s="105" t="s">
        <v>2054</v>
      </c>
      <c r="C17" s="301"/>
      <c r="D17" s="302"/>
      <c r="E17" s="303">
        <f>'CAP REV'!K22</f>
        <v>1700000000</v>
      </c>
      <c r="F17" s="335"/>
      <c r="G17" s="101"/>
    </row>
    <row r="18" spans="1:7" ht="19.5" thickBot="1" x14ac:dyDescent="0.35">
      <c r="A18" s="100"/>
      <c r="B18" s="104" t="s">
        <v>1984</v>
      </c>
      <c r="C18" s="300">
        <v>15984650000</v>
      </c>
      <c r="D18" s="271">
        <f>'CAP REV'!J33</f>
        <v>76500000</v>
      </c>
      <c r="E18" s="271">
        <f>'CAP REV'!K33</f>
        <v>3394000000</v>
      </c>
      <c r="F18" s="335"/>
      <c r="G18" s="101"/>
    </row>
    <row r="19" spans="1:7" ht="19.5" thickBot="1" x14ac:dyDescent="0.35">
      <c r="A19" s="100"/>
      <c r="B19" s="104" t="s">
        <v>1501</v>
      </c>
      <c r="C19" s="300">
        <f>'CAP REV'!I49</f>
        <v>12718653132</v>
      </c>
      <c r="D19" s="271">
        <f>'CAP REV'!J49</f>
        <v>1575139996</v>
      </c>
      <c r="E19" s="271">
        <f>'CAP REV'!K49</f>
        <v>22784653130</v>
      </c>
      <c r="F19" s="335"/>
      <c r="G19" s="101"/>
    </row>
    <row r="20" spans="1:7" ht="19.5" thickBot="1" x14ac:dyDescent="0.35">
      <c r="A20" s="100"/>
      <c r="B20" s="106" t="s">
        <v>336</v>
      </c>
      <c r="C20" s="307">
        <f>'CAP REV'!I64</f>
        <v>28554819122</v>
      </c>
      <c r="D20" s="270">
        <f>'CAP REV'!J64</f>
        <v>27033663067</v>
      </c>
      <c r="E20" s="270">
        <f>'CAP REV'!K64</f>
        <v>25106491637</v>
      </c>
      <c r="F20" s="335"/>
      <c r="G20" s="101"/>
    </row>
    <row r="21" spans="1:7" ht="18.75" customHeight="1" thickBot="1" x14ac:dyDescent="0.35">
      <c r="A21" s="100"/>
      <c r="B21" s="89" t="s">
        <v>1609</v>
      </c>
      <c r="C21" s="300">
        <f>SUM(C3:C20)</f>
        <v>144134317097</v>
      </c>
      <c r="D21" s="271">
        <f>SUM(D3:D20)</f>
        <v>81911244662.690002</v>
      </c>
      <c r="E21" s="271">
        <f>SUM(E3:E20)</f>
        <v>151221564377</v>
      </c>
      <c r="F21" s="335"/>
      <c r="G21" s="101"/>
    </row>
    <row r="22" spans="1:7" ht="19.5" customHeight="1" thickBot="1" x14ac:dyDescent="0.4">
      <c r="A22" s="100"/>
      <c r="B22" s="104" t="s">
        <v>1605</v>
      </c>
      <c r="C22" s="300"/>
      <c r="D22" s="271"/>
      <c r="E22" s="271"/>
      <c r="F22" s="362"/>
    </row>
    <row r="23" spans="1:7" ht="19.5" thickBot="1" x14ac:dyDescent="0.35">
      <c r="A23" s="100"/>
      <c r="B23" s="104" t="s">
        <v>1606</v>
      </c>
      <c r="C23" s="300">
        <v>40192999081</v>
      </c>
      <c r="D23" s="271">
        <f>'MIN REC EXP SUMM'!H91</f>
        <v>36522941381.020004</v>
      </c>
      <c r="E23" s="271">
        <f>'MIN REC EXP SUMM'!K91</f>
        <v>42995834878</v>
      </c>
      <c r="F23" s="335"/>
    </row>
    <row r="24" spans="1:7" ht="19.5" thickBot="1" x14ac:dyDescent="0.35">
      <c r="A24" s="100"/>
      <c r="B24" s="104" t="s">
        <v>1607</v>
      </c>
      <c r="C24" s="300">
        <v>103941318016</v>
      </c>
      <c r="D24" s="271">
        <f>'CAP EXP SUMM'!D42</f>
        <v>45326151794.070007</v>
      </c>
      <c r="E24" s="271">
        <f>'CAP EXP SUMM'!E42</f>
        <v>108225729499</v>
      </c>
      <c r="F24" s="335"/>
    </row>
    <row r="25" spans="1:7" ht="19.5" thickBot="1" x14ac:dyDescent="0.35">
      <c r="A25" s="100"/>
      <c r="B25" s="89" t="s">
        <v>1608</v>
      </c>
      <c r="C25" s="300">
        <f>SUM(C23:C24)</f>
        <v>144134317097</v>
      </c>
      <c r="D25" s="271">
        <f>SUM(D23:D24)</f>
        <v>81849093175.090012</v>
      </c>
      <c r="E25" s="271">
        <f>SUM(E23:E24)</f>
        <v>151221564377</v>
      </c>
    </row>
    <row r="26" spans="1:7" ht="18.75" x14ac:dyDescent="0.3">
      <c r="A26" s="99"/>
      <c r="B26" s="107"/>
      <c r="C26" s="308"/>
      <c r="D26" s="309"/>
      <c r="E26" s="309"/>
    </row>
    <row r="29" spans="1:7" ht="17.25" customHeight="1" x14ac:dyDescent="0.25"/>
    <row r="30" spans="1:7" ht="15.75" customHeight="1" x14ac:dyDescent="0.25">
      <c r="D30" s="363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25" right="0.25" top="0.75" bottom="0.75" header="0.3" footer="0.3"/>
  <pageSetup scale="99" orientation="landscape" r:id="rId1"/>
  <headerFoot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72"/>
  <sheetViews>
    <sheetView view="pageLayout" topLeftCell="A2" zoomScale="80" zoomScaleNormal="100" zoomScalePageLayoutView="80" workbookViewId="0">
      <selection activeCell="U72" sqref="U72"/>
    </sheetView>
  </sheetViews>
  <sheetFormatPr defaultColWidth="9.140625" defaultRowHeight="30" customHeight="1" x14ac:dyDescent="0.25"/>
  <cols>
    <col min="1" max="1" width="1.85546875" style="111" customWidth="1"/>
    <col min="2" max="2" width="33.140625" style="112" customWidth="1"/>
    <col min="3" max="3" width="11.85546875" style="113" customWidth="1"/>
    <col min="4" max="4" width="18" style="111" customWidth="1"/>
    <col min="5" max="5" width="13.7109375" style="111" customWidth="1"/>
    <col min="6" max="6" width="7.85546875" style="111" customWidth="1"/>
    <col min="7" max="7" width="17" style="111" customWidth="1"/>
    <col min="8" max="8" width="12.140625" style="111" customWidth="1"/>
    <col min="9" max="9" width="24.140625" style="320" customWidth="1"/>
    <col min="10" max="10" width="19.85546875" style="320" customWidth="1"/>
    <col min="11" max="11" width="24.42578125" style="320" customWidth="1"/>
    <col min="12" max="12" width="20.140625" style="109" customWidth="1"/>
    <col min="13" max="16384" width="9.140625" style="109"/>
  </cols>
  <sheetData>
    <row r="1" spans="1:11" s="50" customFormat="1" ht="86.25" customHeight="1" thickBot="1" x14ac:dyDescent="0.3">
      <c r="A1" s="492" t="s">
        <v>1922</v>
      </c>
      <c r="B1" s="493"/>
      <c r="C1" s="493"/>
      <c r="D1" s="493"/>
      <c r="E1" s="493"/>
      <c r="F1" s="493"/>
      <c r="G1" s="493"/>
      <c r="H1" s="493"/>
      <c r="I1" s="493"/>
      <c r="J1" s="493"/>
      <c r="K1" s="494"/>
    </row>
    <row r="2" spans="1:11" s="50" customFormat="1" ht="30" customHeight="1" thickBot="1" x14ac:dyDescent="0.3">
      <c r="A2" s="495" t="s">
        <v>1487</v>
      </c>
      <c r="B2" s="496"/>
      <c r="C2" s="496"/>
      <c r="D2" s="496"/>
      <c r="E2" s="496"/>
      <c r="F2" s="496"/>
      <c r="G2" s="496"/>
      <c r="H2" s="496"/>
      <c r="I2" s="496"/>
      <c r="J2" s="496"/>
      <c r="K2" s="497"/>
    </row>
    <row r="3" spans="1:11" ht="30" customHeight="1" thickBot="1" x14ac:dyDescent="0.3">
      <c r="A3" s="507"/>
      <c r="B3" s="114" t="s">
        <v>1272</v>
      </c>
      <c r="C3" s="115" t="s">
        <v>1271</v>
      </c>
      <c r="D3" s="116" t="s">
        <v>1270</v>
      </c>
      <c r="E3" s="117" t="s">
        <v>1269</v>
      </c>
      <c r="F3" s="117" t="s">
        <v>1268</v>
      </c>
      <c r="G3" s="118" t="s">
        <v>1267</v>
      </c>
      <c r="H3" s="117" t="s">
        <v>1266</v>
      </c>
      <c r="I3" s="313" t="s">
        <v>0</v>
      </c>
      <c r="J3" s="314" t="s">
        <v>1948</v>
      </c>
      <c r="K3" s="315" t="s">
        <v>45</v>
      </c>
    </row>
    <row r="4" spans="1:11" s="50" customFormat="1" ht="42.6" customHeight="1" thickBot="1" x14ac:dyDescent="0.3">
      <c r="A4" s="508"/>
      <c r="B4" s="125" t="s">
        <v>1488</v>
      </c>
      <c r="C4" s="120">
        <v>14010102</v>
      </c>
      <c r="D4" s="121" t="s">
        <v>175</v>
      </c>
      <c r="E4" s="121" t="s">
        <v>141</v>
      </c>
      <c r="F4" s="121" t="s">
        <v>5</v>
      </c>
      <c r="G4" s="122" t="s">
        <v>6</v>
      </c>
      <c r="H4" s="123" t="s">
        <v>7</v>
      </c>
      <c r="I4" s="316">
        <v>9481061061</v>
      </c>
      <c r="J4" s="317">
        <v>23358651492</v>
      </c>
      <c r="K4" s="317">
        <v>18089216867</v>
      </c>
    </row>
    <row r="5" spans="1:11" s="50" customFormat="1" ht="42.6" customHeight="1" thickBot="1" x14ac:dyDescent="0.35">
      <c r="A5" s="508"/>
      <c r="B5" s="125" t="s">
        <v>1489</v>
      </c>
      <c r="C5" s="126" t="s">
        <v>1490</v>
      </c>
      <c r="D5" s="121" t="s">
        <v>175</v>
      </c>
      <c r="E5" s="121" t="s">
        <v>141</v>
      </c>
      <c r="F5" s="121" t="s">
        <v>5</v>
      </c>
      <c r="G5" s="122" t="s">
        <v>6</v>
      </c>
      <c r="H5" s="123" t="s">
        <v>7</v>
      </c>
      <c r="I5" s="318"/>
      <c r="J5" s="317"/>
      <c r="K5" s="319"/>
    </row>
    <row r="6" spans="1:11" s="50" customFormat="1" ht="42.6" customHeight="1" thickBot="1" x14ac:dyDescent="0.3">
      <c r="A6" s="508"/>
      <c r="B6" s="125" t="s">
        <v>1491</v>
      </c>
      <c r="C6" s="126" t="s">
        <v>1492</v>
      </c>
      <c r="D6" s="121" t="s">
        <v>175</v>
      </c>
      <c r="E6" s="121" t="s">
        <v>141</v>
      </c>
      <c r="F6" s="121" t="s">
        <v>5</v>
      </c>
      <c r="G6" s="122" t="s">
        <v>6</v>
      </c>
      <c r="H6" s="123" t="s">
        <v>7</v>
      </c>
      <c r="I6" s="318"/>
      <c r="J6" s="317"/>
      <c r="K6" s="318"/>
    </row>
    <row r="7" spans="1:11" s="50" customFormat="1" ht="42.6" customHeight="1" thickBot="1" x14ac:dyDescent="0.3">
      <c r="A7" s="353"/>
      <c r="B7" s="498" t="s">
        <v>1602</v>
      </c>
      <c r="C7" s="499"/>
      <c r="D7" s="499"/>
      <c r="E7" s="499"/>
      <c r="F7" s="499"/>
      <c r="G7" s="500"/>
      <c r="H7" s="130"/>
      <c r="I7" s="318">
        <f>SUM(I4:I5)</f>
        <v>9481061061</v>
      </c>
      <c r="J7" s="317">
        <f>SUM(J4:J6)</f>
        <v>23358651492</v>
      </c>
      <c r="K7" s="318">
        <f>SUM(K4:K5)</f>
        <v>18089216867</v>
      </c>
    </row>
    <row r="8" spans="1:11" ht="30" customHeight="1" x14ac:dyDescent="0.25">
      <c r="A8" s="109"/>
      <c r="B8" s="110"/>
      <c r="D8" s="109"/>
      <c r="E8" s="109"/>
      <c r="F8" s="109"/>
      <c r="G8" s="109"/>
      <c r="H8" s="109"/>
    </row>
    <row r="9" spans="1:11" ht="30" customHeight="1" thickBot="1" x14ac:dyDescent="0.3">
      <c r="A9" s="109"/>
      <c r="B9" s="110"/>
      <c r="D9" s="109"/>
      <c r="E9" s="109"/>
      <c r="F9" s="109"/>
      <c r="G9" s="109"/>
      <c r="H9" s="109"/>
    </row>
    <row r="10" spans="1:11" s="50" customFormat="1" ht="90" customHeight="1" thickBot="1" x14ac:dyDescent="0.3">
      <c r="A10" s="492" t="s">
        <v>1922</v>
      </c>
      <c r="B10" s="493"/>
      <c r="C10" s="493"/>
      <c r="D10" s="493"/>
      <c r="E10" s="493"/>
      <c r="F10" s="493"/>
      <c r="G10" s="493"/>
      <c r="H10" s="493"/>
      <c r="I10" s="493"/>
      <c r="J10" s="493"/>
      <c r="K10" s="494"/>
    </row>
    <row r="11" spans="1:11" s="50" customFormat="1" ht="30" customHeight="1" thickBot="1" x14ac:dyDescent="0.3">
      <c r="A11" s="495" t="s">
        <v>1493</v>
      </c>
      <c r="B11" s="496"/>
      <c r="C11" s="496"/>
      <c r="D11" s="496"/>
      <c r="E11" s="496"/>
      <c r="F11" s="496"/>
      <c r="G11" s="496"/>
      <c r="H11" s="496"/>
      <c r="I11" s="496"/>
      <c r="J11" s="496"/>
      <c r="K11" s="497"/>
    </row>
    <row r="12" spans="1:11" ht="30" customHeight="1" thickBot="1" x14ac:dyDescent="0.3">
      <c r="A12" s="16"/>
      <c r="B12" s="114" t="s">
        <v>1272</v>
      </c>
      <c r="C12" s="115" t="s">
        <v>1271</v>
      </c>
      <c r="D12" s="116" t="s">
        <v>1270</v>
      </c>
      <c r="E12" s="117" t="s">
        <v>1269</v>
      </c>
      <c r="F12" s="117" t="s">
        <v>1268</v>
      </c>
      <c r="G12" s="118" t="s">
        <v>1267</v>
      </c>
      <c r="H12" s="117" t="s">
        <v>1266</v>
      </c>
      <c r="I12" s="313" t="s">
        <v>0</v>
      </c>
      <c r="J12" s="314" t="s">
        <v>1948</v>
      </c>
      <c r="K12" s="315" t="s">
        <v>45</v>
      </c>
    </row>
    <row r="13" spans="1:11" s="50" customFormat="1" ht="42.6" customHeight="1" thickBot="1" x14ac:dyDescent="0.3">
      <c r="B13" s="125" t="s">
        <v>1494</v>
      </c>
      <c r="C13" s="131">
        <v>14030301</v>
      </c>
      <c r="D13" s="121" t="s">
        <v>175</v>
      </c>
      <c r="E13" s="121" t="s">
        <v>141</v>
      </c>
      <c r="F13" s="121" t="s">
        <v>5</v>
      </c>
      <c r="G13" s="122" t="s">
        <v>6</v>
      </c>
      <c r="H13" s="123" t="s">
        <v>7</v>
      </c>
      <c r="I13" s="316">
        <v>2998098670</v>
      </c>
      <c r="J13" s="321">
        <v>1014000000</v>
      </c>
      <c r="K13" s="316">
        <v>5000000000</v>
      </c>
    </row>
    <row r="14" spans="1:11" s="50" customFormat="1" ht="42.6" customHeight="1" thickBot="1" x14ac:dyDescent="0.3">
      <c r="B14" s="119" t="s">
        <v>1495</v>
      </c>
      <c r="C14" s="131">
        <v>14030302</v>
      </c>
      <c r="D14" s="121" t="s">
        <v>175</v>
      </c>
      <c r="E14" s="121" t="s">
        <v>141</v>
      </c>
      <c r="F14" s="121" t="s">
        <v>5</v>
      </c>
      <c r="G14" s="122" t="s">
        <v>6</v>
      </c>
      <c r="H14" s="123" t="s">
        <v>7</v>
      </c>
      <c r="I14" s="316">
        <v>8170745945</v>
      </c>
      <c r="J14" s="321"/>
      <c r="K14" s="316"/>
    </row>
    <row r="15" spans="1:11" s="50" customFormat="1" ht="42.6" customHeight="1" thickBot="1" x14ac:dyDescent="0.3">
      <c r="B15" s="119" t="s">
        <v>1496</v>
      </c>
      <c r="C15" s="131">
        <v>14030303</v>
      </c>
      <c r="D15" s="121" t="s">
        <v>175</v>
      </c>
      <c r="E15" s="121" t="s">
        <v>141</v>
      </c>
      <c r="F15" s="121" t="s">
        <v>5</v>
      </c>
      <c r="G15" s="122" t="s">
        <v>6</v>
      </c>
      <c r="H15" s="123" t="s">
        <v>7</v>
      </c>
      <c r="I15" s="316">
        <v>4465555297</v>
      </c>
      <c r="J15" s="321"/>
      <c r="K15" s="316"/>
    </row>
    <row r="16" spans="1:11" s="50" customFormat="1" ht="42.6" customHeight="1" thickBot="1" x14ac:dyDescent="0.3">
      <c r="B16" s="132" t="s">
        <v>1497</v>
      </c>
      <c r="C16" s="131">
        <v>14030304</v>
      </c>
      <c r="D16" s="133" t="s">
        <v>175</v>
      </c>
      <c r="E16" s="133" t="s">
        <v>141</v>
      </c>
      <c r="F16" s="133" t="s">
        <v>5</v>
      </c>
      <c r="G16" s="134" t="s">
        <v>6</v>
      </c>
      <c r="H16" s="135" t="s">
        <v>7</v>
      </c>
      <c r="I16" s="322">
        <v>9144990018</v>
      </c>
      <c r="J16" s="323">
        <v>8255000000</v>
      </c>
      <c r="K16" s="322">
        <v>8674708001</v>
      </c>
    </row>
    <row r="17" spans="1:11" s="50" customFormat="1" ht="70.5" customHeight="1" thickBot="1" x14ac:dyDescent="0.3">
      <c r="B17" s="125" t="s">
        <v>1995</v>
      </c>
      <c r="C17" s="120">
        <v>14030306</v>
      </c>
      <c r="D17" s="121" t="s">
        <v>175</v>
      </c>
      <c r="E17" s="121" t="s">
        <v>141</v>
      </c>
      <c r="F17" s="121" t="s">
        <v>5</v>
      </c>
      <c r="G17" s="122" t="s">
        <v>6</v>
      </c>
      <c r="H17" s="123" t="s">
        <v>7</v>
      </c>
      <c r="I17" s="316">
        <v>2000000000</v>
      </c>
      <c r="J17" s="321"/>
      <c r="K17" s="316">
        <v>2000000000</v>
      </c>
    </row>
    <row r="18" spans="1:11" s="50" customFormat="1" ht="42.6" customHeight="1" thickBot="1" x14ac:dyDescent="0.3">
      <c r="B18" s="125" t="s">
        <v>2050</v>
      </c>
      <c r="C18" s="120">
        <v>13020311</v>
      </c>
      <c r="D18" s="121" t="s">
        <v>175</v>
      </c>
      <c r="E18" s="121" t="s">
        <v>141</v>
      </c>
      <c r="F18" s="121" t="s">
        <v>5</v>
      </c>
      <c r="G18" s="122" t="s">
        <v>6</v>
      </c>
      <c r="H18" s="123" t="s">
        <v>7</v>
      </c>
      <c r="I18" s="316"/>
      <c r="J18" s="321"/>
      <c r="K18" s="316">
        <v>4000000000</v>
      </c>
    </row>
    <row r="19" spans="1:11" s="50" customFormat="1" ht="42.6" customHeight="1" thickBot="1" x14ac:dyDescent="0.3">
      <c r="B19" s="125" t="s">
        <v>2055</v>
      </c>
      <c r="C19" s="120">
        <v>13020312</v>
      </c>
      <c r="D19" s="121" t="s">
        <v>175</v>
      </c>
      <c r="E19" s="121" t="s">
        <v>141</v>
      </c>
      <c r="F19" s="121" t="s">
        <v>5</v>
      </c>
      <c r="G19" s="122" t="s">
        <v>6</v>
      </c>
      <c r="H19" s="123" t="s">
        <v>7</v>
      </c>
      <c r="I19" s="316"/>
      <c r="J19" s="321"/>
      <c r="K19" s="316">
        <v>1250000000</v>
      </c>
    </row>
    <row r="20" spans="1:11" s="50" customFormat="1" ht="28.5" customHeight="1" thickBot="1" x14ac:dyDescent="0.3">
      <c r="B20" s="125" t="s">
        <v>2052</v>
      </c>
      <c r="C20" s="120">
        <v>13020313</v>
      </c>
      <c r="D20" s="121" t="s">
        <v>175</v>
      </c>
      <c r="E20" s="121" t="s">
        <v>141</v>
      </c>
      <c r="F20" s="121" t="s">
        <v>5</v>
      </c>
      <c r="G20" s="122" t="s">
        <v>6</v>
      </c>
      <c r="H20" s="123" t="s">
        <v>7</v>
      </c>
      <c r="I20" s="316"/>
      <c r="J20" s="321"/>
      <c r="K20" s="316">
        <v>4000000000</v>
      </c>
    </row>
    <row r="21" spans="1:11" s="50" customFormat="1" ht="39" customHeight="1" thickBot="1" x14ac:dyDescent="0.3">
      <c r="B21" s="125" t="s">
        <v>2056</v>
      </c>
      <c r="C21" s="120">
        <v>14030305</v>
      </c>
      <c r="D21" s="121" t="s">
        <v>175</v>
      </c>
      <c r="E21" s="121" t="s">
        <v>141</v>
      </c>
      <c r="F21" s="121" t="s">
        <v>5</v>
      </c>
      <c r="G21" s="122" t="s">
        <v>6</v>
      </c>
      <c r="H21" s="123" t="s">
        <v>7</v>
      </c>
      <c r="I21" s="316"/>
      <c r="J21" s="321"/>
      <c r="K21" s="316">
        <v>2000000000</v>
      </c>
    </row>
    <row r="22" spans="1:11" s="50" customFormat="1" ht="36" customHeight="1" thickBot="1" x14ac:dyDescent="0.3">
      <c r="B22" s="354" t="s">
        <v>2054</v>
      </c>
      <c r="C22" s="116"/>
      <c r="D22" s="133" t="s">
        <v>175</v>
      </c>
      <c r="E22" s="133" t="s">
        <v>141</v>
      </c>
      <c r="F22" s="133" t="s">
        <v>5</v>
      </c>
      <c r="G22" s="134" t="s">
        <v>6</v>
      </c>
      <c r="H22" s="135" t="s">
        <v>7</v>
      </c>
      <c r="I22" s="316"/>
      <c r="J22" s="321"/>
      <c r="K22" s="316">
        <v>1700000000</v>
      </c>
    </row>
    <row r="23" spans="1:11" s="50" customFormat="1" ht="42.6" customHeight="1" thickBot="1" x14ac:dyDescent="0.3">
      <c r="A23" s="355"/>
      <c r="B23" s="501" t="s">
        <v>1602</v>
      </c>
      <c r="C23" s="502"/>
      <c r="D23" s="502"/>
      <c r="E23" s="502"/>
      <c r="F23" s="502"/>
      <c r="G23" s="502"/>
      <c r="H23" s="503"/>
      <c r="I23" s="324">
        <f>SUM(I13:I17)</f>
        <v>26779389930</v>
      </c>
      <c r="J23" s="324">
        <f>SUM(J13:J21)</f>
        <v>9269000000</v>
      </c>
      <c r="K23" s="324">
        <f>SUM(K13:K22)</f>
        <v>28624708001</v>
      </c>
    </row>
    <row r="24" spans="1:11" s="50" customFormat="1" ht="42.6" customHeight="1" x14ac:dyDescent="0.25">
      <c r="A24" s="250"/>
      <c r="B24" s="251"/>
      <c r="C24" s="252"/>
      <c r="D24" s="253"/>
      <c r="E24" s="250"/>
      <c r="F24" s="250"/>
      <c r="G24" s="254"/>
      <c r="H24" s="250"/>
      <c r="I24" s="325"/>
      <c r="J24" s="325"/>
      <c r="K24" s="325"/>
    </row>
    <row r="25" spans="1:11" ht="30" customHeight="1" thickBot="1" x14ac:dyDescent="0.3">
      <c r="A25" s="109"/>
      <c r="B25" s="110"/>
      <c r="D25" s="109"/>
      <c r="E25" s="109"/>
      <c r="F25" s="109"/>
      <c r="G25" s="109"/>
      <c r="H25" s="109"/>
    </row>
    <row r="26" spans="1:11" s="50" customFormat="1" ht="90.75" customHeight="1" thickBot="1" x14ac:dyDescent="0.3">
      <c r="A26" s="492" t="s">
        <v>1922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4"/>
    </row>
    <row r="27" spans="1:11" s="50" customFormat="1" ht="30" customHeight="1" thickBot="1" x14ac:dyDescent="0.3">
      <c r="A27" s="495" t="s">
        <v>1498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7"/>
    </row>
    <row r="28" spans="1:11" ht="30" customHeight="1" thickBot="1" x14ac:dyDescent="0.3">
      <c r="A28" s="16"/>
      <c r="B28" s="114" t="s">
        <v>1272</v>
      </c>
      <c r="C28" s="136" t="s">
        <v>1271</v>
      </c>
      <c r="D28" s="116" t="s">
        <v>1270</v>
      </c>
      <c r="E28" s="117" t="s">
        <v>1269</v>
      </c>
      <c r="F28" s="117" t="s">
        <v>1268</v>
      </c>
      <c r="G28" s="118" t="s">
        <v>1267</v>
      </c>
      <c r="H28" s="117" t="s">
        <v>1266</v>
      </c>
      <c r="I28" s="313" t="s">
        <v>0</v>
      </c>
      <c r="J28" s="314" t="s">
        <v>1948</v>
      </c>
      <c r="K28" s="315" t="s">
        <v>45</v>
      </c>
    </row>
    <row r="29" spans="1:11" s="50" customFormat="1" ht="42.6" customHeight="1" thickBot="1" x14ac:dyDescent="0.3">
      <c r="B29" s="125" t="s">
        <v>1994</v>
      </c>
      <c r="C29" s="120">
        <v>14030201</v>
      </c>
      <c r="D29" s="121" t="s">
        <v>175</v>
      </c>
      <c r="E29" s="121" t="s">
        <v>141</v>
      </c>
      <c r="F29" s="121" t="s">
        <v>5</v>
      </c>
      <c r="G29" s="122" t="s">
        <v>6</v>
      </c>
      <c r="H29" s="123" t="s">
        <v>7</v>
      </c>
      <c r="I29" s="326">
        <v>394000000</v>
      </c>
      <c r="J29" s="321">
        <v>76500000</v>
      </c>
      <c r="K29" s="326">
        <v>394000000</v>
      </c>
    </row>
    <row r="30" spans="1:11" s="50" customFormat="1" ht="42.6" customHeight="1" thickBot="1" x14ac:dyDescent="0.3">
      <c r="B30" s="119" t="s">
        <v>1499</v>
      </c>
      <c r="C30" s="131">
        <v>14030202</v>
      </c>
      <c r="D30" s="121" t="s">
        <v>175</v>
      </c>
      <c r="E30" s="121" t="s">
        <v>141</v>
      </c>
      <c r="F30" s="121" t="s">
        <v>5</v>
      </c>
      <c r="G30" s="122" t="s">
        <v>6</v>
      </c>
      <c r="H30" s="123" t="s">
        <v>7</v>
      </c>
      <c r="I30" s="316">
        <v>15590650000</v>
      </c>
      <c r="J30" s="321"/>
      <c r="K30" s="316"/>
    </row>
    <row r="31" spans="1:11" s="50" customFormat="1" ht="42.6" customHeight="1" thickBot="1" x14ac:dyDescent="0.3">
      <c r="B31" s="119" t="s">
        <v>1500</v>
      </c>
      <c r="C31" s="120">
        <v>14030204</v>
      </c>
      <c r="D31" s="121" t="s">
        <v>175</v>
      </c>
      <c r="E31" s="121" t="s">
        <v>141</v>
      </c>
      <c r="F31" s="121" t="s">
        <v>5</v>
      </c>
      <c r="G31" s="122" t="s">
        <v>6</v>
      </c>
      <c r="H31" s="123" t="s">
        <v>7</v>
      </c>
      <c r="I31" s="316"/>
      <c r="J31" s="321"/>
      <c r="K31" s="316"/>
    </row>
    <row r="32" spans="1:11" s="50" customFormat="1" ht="42.6" customHeight="1" thickBot="1" x14ac:dyDescent="0.3">
      <c r="B32" s="119" t="s">
        <v>1951</v>
      </c>
      <c r="C32" s="120">
        <v>14030203</v>
      </c>
      <c r="D32" s="121" t="s">
        <v>175</v>
      </c>
      <c r="E32" s="121" t="s">
        <v>141</v>
      </c>
      <c r="F32" s="121" t="s">
        <v>5</v>
      </c>
      <c r="G32" s="122" t="s">
        <v>6</v>
      </c>
      <c r="H32" s="123" t="s">
        <v>7</v>
      </c>
      <c r="I32" s="316"/>
      <c r="J32" s="321"/>
      <c r="K32" s="316">
        <v>3000000000</v>
      </c>
    </row>
    <row r="33" spans="1:11" s="50" customFormat="1" ht="42.6" customHeight="1" thickBot="1" x14ac:dyDescent="0.3">
      <c r="A33" s="124"/>
      <c r="B33" s="504" t="s">
        <v>1602</v>
      </c>
      <c r="C33" s="505"/>
      <c r="D33" s="505"/>
      <c r="E33" s="505"/>
      <c r="F33" s="505"/>
      <c r="G33" s="505"/>
      <c r="H33" s="506"/>
      <c r="I33" s="318">
        <f>SUM(I29:I30)</f>
        <v>15984650000</v>
      </c>
      <c r="J33" s="317">
        <f>SUM(J29:J32)</f>
        <v>76500000</v>
      </c>
      <c r="K33" s="318">
        <f>SUM(K29:K32)</f>
        <v>3394000000</v>
      </c>
    </row>
    <row r="34" spans="1:11" ht="30" customHeight="1" thickBot="1" x14ac:dyDescent="0.3">
      <c r="A34" s="109"/>
      <c r="B34" s="110"/>
      <c r="D34" s="109"/>
      <c r="E34" s="109"/>
      <c r="F34" s="109"/>
      <c r="G34" s="109"/>
      <c r="H34" s="109"/>
    </row>
    <row r="35" spans="1:11" s="50" customFormat="1" ht="93.75" customHeight="1" thickBot="1" x14ac:dyDescent="0.3">
      <c r="A35" s="492" t="s">
        <v>1922</v>
      </c>
      <c r="B35" s="493"/>
      <c r="C35" s="493"/>
      <c r="D35" s="493"/>
      <c r="E35" s="493"/>
      <c r="F35" s="493"/>
      <c r="G35" s="493"/>
      <c r="H35" s="493"/>
      <c r="I35" s="493"/>
      <c r="J35" s="493"/>
      <c r="K35" s="494"/>
    </row>
    <row r="36" spans="1:11" s="50" customFormat="1" ht="30" customHeight="1" thickBot="1" x14ac:dyDescent="0.3">
      <c r="A36" s="495" t="s">
        <v>1501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7"/>
    </row>
    <row r="37" spans="1:11" ht="30" customHeight="1" thickBot="1" x14ac:dyDescent="0.3">
      <c r="A37" s="344"/>
      <c r="B37" s="352" t="s">
        <v>1272</v>
      </c>
      <c r="C37" s="345" t="s">
        <v>1271</v>
      </c>
      <c r="D37" s="346" t="s">
        <v>1270</v>
      </c>
      <c r="E37" s="347" t="s">
        <v>1269</v>
      </c>
      <c r="F37" s="347" t="s">
        <v>1268</v>
      </c>
      <c r="G37" s="348" t="s">
        <v>1267</v>
      </c>
      <c r="H37" s="347" t="s">
        <v>1266</v>
      </c>
      <c r="I37" s="349" t="s">
        <v>0</v>
      </c>
      <c r="J37" s="350" t="s">
        <v>1948</v>
      </c>
      <c r="K37" s="351" t="s">
        <v>45</v>
      </c>
    </row>
    <row r="38" spans="1:11" s="50" customFormat="1" ht="30" customHeight="1" thickBot="1" x14ac:dyDescent="0.3">
      <c r="B38" s="119" t="s">
        <v>1502</v>
      </c>
      <c r="C38" s="120">
        <v>14020201</v>
      </c>
      <c r="D38" s="121" t="s">
        <v>175</v>
      </c>
      <c r="E38" s="121" t="s">
        <v>141</v>
      </c>
      <c r="F38" s="121" t="s">
        <v>5</v>
      </c>
      <c r="G38" s="122" t="s">
        <v>6</v>
      </c>
      <c r="H38" s="123" t="s">
        <v>7</v>
      </c>
      <c r="I38" s="316">
        <v>1800000000</v>
      </c>
      <c r="J38" s="321">
        <v>1200000000</v>
      </c>
      <c r="K38" s="316">
        <v>3780000000</v>
      </c>
    </row>
    <row r="39" spans="1:11" s="50" customFormat="1" ht="36" customHeight="1" thickBot="1" x14ac:dyDescent="0.3">
      <c r="B39" s="125" t="s">
        <v>2006</v>
      </c>
      <c r="C39" s="120">
        <v>14020202</v>
      </c>
      <c r="D39" s="121" t="s">
        <v>175</v>
      </c>
      <c r="E39" s="121" t="s">
        <v>141</v>
      </c>
      <c r="F39" s="121" t="s">
        <v>5</v>
      </c>
      <c r="G39" s="122" t="s">
        <v>6</v>
      </c>
      <c r="H39" s="123" t="s">
        <v>7</v>
      </c>
      <c r="I39" s="326">
        <v>7800000000</v>
      </c>
      <c r="J39" s="321"/>
      <c r="K39" s="326">
        <v>9000000000</v>
      </c>
    </row>
    <row r="40" spans="1:11" s="50" customFormat="1" ht="30" customHeight="1" thickBot="1" x14ac:dyDescent="0.3">
      <c r="B40" s="119" t="s">
        <v>1503</v>
      </c>
      <c r="C40" s="120">
        <v>14020203</v>
      </c>
      <c r="D40" s="121" t="s">
        <v>175</v>
      </c>
      <c r="E40" s="121" t="s">
        <v>141</v>
      </c>
      <c r="F40" s="121" t="s">
        <v>5</v>
      </c>
      <c r="G40" s="122" t="s">
        <v>6</v>
      </c>
      <c r="H40" s="123" t="s">
        <v>7</v>
      </c>
      <c r="I40" s="316">
        <v>200000000</v>
      </c>
      <c r="J40" s="321">
        <v>1913000</v>
      </c>
      <c r="K40" s="316">
        <v>200000000</v>
      </c>
    </row>
    <row r="41" spans="1:11" s="50" customFormat="1" ht="30" customHeight="1" thickBot="1" x14ac:dyDescent="0.3">
      <c r="B41" s="119" t="s">
        <v>1504</v>
      </c>
      <c r="C41" s="120">
        <v>14020204</v>
      </c>
      <c r="D41" s="121" t="s">
        <v>175</v>
      </c>
      <c r="E41" s="121" t="s">
        <v>141</v>
      </c>
      <c r="F41" s="121" t="s">
        <v>5</v>
      </c>
      <c r="G41" s="122" t="s">
        <v>6</v>
      </c>
      <c r="H41" s="123" t="s">
        <v>7</v>
      </c>
      <c r="I41" s="316">
        <v>419000000</v>
      </c>
      <c r="J41" s="321"/>
      <c r="K41" s="316"/>
    </row>
    <row r="42" spans="1:11" s="50" customFormat="1" ht="30" customHeight="1" thickBot="1" x14ac:dyDescent="0.3">
      <c r="B42" s="119" t="s">
        <v>1505</v>
      </c>
      <c r="C42" s="255">
        <v>14020205</v>
      </c>
      <c r="D42" s="121" t="s">
        <v>175</v>
      </c>
      <c r="E42" s="121" t="s">
        <v>141</v>
      </c>
      <c r="F42" s="121" t="s">
        <v>5</v>
      </c>
      <c r="G42" s="122" t="s">
        <v>6</v>
      </c>
      <c r="H42" s="123" t="s">
        <v>7</v>
      </c>
      <c r="I42" s="326">
        <v>900000000</v>
      </c>
      <c r="J42" s="321"/>
      <c r="K42" s="326">
        <v>900000000</v>
      </c>
    </row>
    <row r="43" spans="1:11" s="50" customFormat="1" ht="30" customHeight="1" thickBot="1" x14ac:dyDescent="0.3">
      <c r="B43" s="119" t="s">
        <v>1951</v>
      </c>
      <c r="C43" s="255">
        <v>14020469</v>
      </c>
      <c r="D43" s="121" t="s">
        <v>175</v>
      </c>
      <c r="E43" s="121" t="s">
        <v>141</v>
      </c>
      <c r="F43" s="121" t="s">
        <v>5</v>
      </c>
      <c r="G43" s="122" t="s">
        <v>6</v>
      </c>
      <c r="H43" s="123" t="s">
        <v>7</v>
      </c>
      <c r="I43" s="326">
        <v>500000000</v>
      </c>
      <c r="J43" s="321"/>
      <c r="K43" s="326"/>
    </row>
    <row r="44" spans="1:11" s="50" customFormat="1" ht="30" customHeight="1" thickBot="1" x14ac:dyDescent="0.3">
      <c r="B44" s="119" t="s">
        <v>1950</v>
      </c>
      <c r="C44" s="255"/>
      <c r="D44" s="121" t="s">
        <v>175</v>
      </c>
      <c r="E44" s="121" t="s">
        <v>141</v>
      </c>
      <c r="F44" s="121" t="s">
        <v>5</v>
      </c>
      <c r="G44" s="122" t="s">
        <v>6</v>
      </c>
      <c r="H44" s="123" t="s">
        <v>7</v>
      </c>
      <c r="I44" s="326"/>
      <c r="J44" s="321">
        <v>373226996</v>
      </c>
      <c r="K44" s="326">
        <v>2000000000</v>
      </c>
    </row>
    <row r="45" spans="1:11" s="50" customFormat="1" ht="36.75" customHeight="1" thickBot="1" x14ac:dyDescent="0.3">
      <c r="B45" s="125" t="s">
        <v>1506</v>
      </c>
      <c r="C45" s="255">
        <v>14020470</v>
      </c>
      <c r="D45" s="121" t="s">
        <v>175</v>
      </c>
      <c r="E45" s="121" t="s">
        <v>141</v>
      </c>
      <c r="F45" s="121" t="s">
        <v>5</v>
      </c>
      <c r="G45" s="122" t="s">
        <v>6</v>
      </c>
      <c r="H45" s="123" t="s">
        <v>7</v>
      </c>
      <c r="I45" s="326">
        <v>103653132</v>
      </c>
      <c r="J45" s="321"/>
      <c r="K45" s="326">
        <v>103653130</v>
      </c>
    </row>
    <row r="46" spans="1:11" s="50" customFormat="1" ht="30" customHeight="1" thickBot="1" x14ac:dyDescent="0.3">
      <c r="B46" s="119" t="s">
        <v>1507</v>
      </c>
      <c r="C46" s="255">
        <v>14020207</v>
      </c>
      <c r="D46" s="121" t="s">
        <v>175</v>
      </c>
      <c r="E46" s="121" t="s">
        <v>141</v>
      </c>
      <c r="F46" s="121" t="s">
        <v>5</v>
      </c>
      <c r="G46" s="122" t="s">
        <v>6</v>
      </c>
      <c r="H46" s="123" t="s">
        <v>7</v>
      </c>
      <c r="I46" s="326">
        <v>396000000</v>
      </c>
      <c r="J46" s="321"/>
      <c r="K46" s="326">
        <v>396000000</v>
      </c>
    </row>
    <row r="47" spans="1:11" s="50" customFormat="1" ht="34.5" customHeight="1" thickBot="1" x14ac:dyDescent="0.3">
      <c r="B47" s="125" t="s">
        <v>1508</v>
      </c>
      <c r="C47" s="255">
        <v>14020208</v>
      </c>
      <c r="D47" s="121" t="s">
        <v>175</v>
      </c>
      <c r="E47" s="121" t="s">
        <v>141</v>
      </c>
      <c r="F47" s="121" t="s">
        <v>5</v>
      </c>
      <c r="G47" s="122" t="s">
        <v>6</v>
      </c>
      <c r="H47" s="123" t="s">
        <v>7</v>
      </c>
      <c r="I47" s="326">
        <v>600000000</v>
      </c>
      <c r="J47" s="321"/>
      <c r="K47" s="326"/>
    </row>
    <row r="48" spans="1:11" s="50" customFormat="1" ht="51" customHeight="1" thickBot="1" x14ac:dyDescent="0.3">
      <c r="B48" s="125" t="s">
        <v>1952</v>
      </c>
      <c r="C48" s="255"/>
      <c r="D48" s="121" t="s">
        <v>175</v>
      </c>
      <c r="E48" s="121" t="s">
        <v>141</v>
      </c>
      <c r="F48" s="121" t="s">
        <v>5</v>
      </c>
      <c r="G48" s="122" t="s">
        <v>6</v>
      </c>
      <c r="H48" s="123" t="s">
        <v>7</v>
      </c>
      <c r="I48" s="326"/>
      <c r="J48" s="321"/>
      <c r="K48" s="326">
        <v>6405000000</v>
      </c>
    </row>
    <row r="49" spans="1:11" s="50" customFormat="1" ht="30" customHeight="1" thickBot="1" x14ac:dyDescent="0.3">
      <c r="A49" s="124"/>
      <c r="B49" s="504" t="s">
        <v>1602</v>
      </c>
      <c r="C49" s="505"/>
      <c r="D49" s="505"/>
      <c r="E49" s="505"/>
      <c r="F49" s="505"/>
      <c r="G49" s="505"/>
      <c r="H49" s="506"/>
      <c r="I49" s="318">
        <f>SUM(I38:I48)</f>
        <v>12718653132</v>
      </c>
      <c r="J49" s="317">
        <f>SUM(J38:J48)</f>
        <v>1575139996</v>
      </c>
      <c r="K49" s="318">
        <f>SUM(K38:K48)</f>
        <v>22784653130</v>
      </c>
    </row>
    <row r="50" spans="1:11" ht="30" customHeight="1" thickBot="1" x14ac:dyDescent="0.3">
      <c r="A50" s="109"/>
      <c r="B50" s="110"/>
      <c r="D50" s="109"/>
      <c r="E50" s="109"/>
      <c r="F50" s="109"/>
      <c r="G50" s="109"/>
      <c r="H50" s="109"/>
    </row>
    <row r="51" spans="1:11" s="50" customFormat="1" ht="89.25" customHeight="1" thickBot="1" x14ac:dyDescent="0.3">
      <c r="A51" s="492" t="s">
        <v>1922</v>
      </c>
      <c r="B51" s="493"/>
      <c r="C51" s="493"/>
      <c r="D51" s="493"/>
      <c r="E51" s="493"/>
      <c r="F51" s="493"/>
      <c r="G51" s="493"/>
      <c r="H51" s="493"/>
      <c r="I51" s="493"/>
      <c r="J51" s="493"/>
      <c r="K51" s="494"/>
    </row>
    <row r="52" spans="1:11" s="50" customFormat="1" ht="30" customHeight="1" thickBot="1" x14ac:dyDescent="0.3">
      <c r="A52" s="495" t="s">
        <v>336</v>
      </c>
      <c r="B52" s="496"/>
      <c r="C52" s="496"/>
      <c r="D52" s="496"/>
      <c r="E52" s="496"/>
      <c r="F52" s="496"/>
      <c r="G52" s="496"/>
      <c r="H52" s="496"/>
      <c r="I52" s="496"/>
      <c r="J52" s="496"/>
      <c r="K52" s="497"/>
    </row>
    <row r="53" spans="1:11" ht="30" customHeight="1" thickBot="1" x14ac:dyDescent="0.3">
      <c r="A53" s="16"/>
      <c r="B53" s="114" t="s">
        <v>1272</v>
      </c>
      <c r="C53" s="136" t="s">
        <v>1271</v>
      </c>
      <c r="D53" s="116" t="s">
        <v>1270</v>
      </c>
      <c r="E53" s="117" t="s">
        <v>1269</v>
      </c>
      <c r="F53" s="117" t="s">
        <v>1268</v>
      </c>
      <c r="G53" s="118" t="s">
        <v>1267</v>
      </c>
      <c r="H53" s="117" t="s">
        <v>1266</v>
      </c>
      <c r="I53" s="313" t="s">
        <v>0</v>
      </c>
      <c r="J53" s="314" t="s">
        <v>1948</v>
      </c>
      <c r="K53" s="315" t="s">
        <v>45</v>
      </c>
    </row>
    <row r="54" spans="1:11" s="50" customFormat="1" ht="36" customHeight="1" thickBot="1" x14ac:dyDescent="0.3">
      <c r="B54" s="125" t="s">
        <v>1509</v>
      </c>
      <c r="C54" s="120">
        <v>14020101</v>
      </c>
      <c r="D54" s="121" t="s">
        <v>175</v>
      </c>
      <c r="E54" s="121" t="s">
        <v>141</v>
      </c>
      <c r="F54" s="121" t="s">
        <v>5</v>
      </c>
      <c r="G54" s="122" t="s">
        <v>6</v>
      </c>
      <c r="H54" s="123" t="s">
        <v>7</v>
      </c>
      <c r="I54" s="316">
        <v>5400000000</v>
      </c>
      <c r="J54" s="321"/>
      <c r="K54" s="316"/>
    </row>
    <row r="55" spans="1:11" s="50" customFormat="1" ht="30" customHeight="1" thickBot="1" x14ac:dyDescent="0.3">
      <c r="B55" s="119" t="s">
        <v>1982</v>
      </c>
      <c r="C55" s="255">
        <v>14020102</v>
      </c>
      <c r="D55" s="121" t="s">
        <v>175</v>
      </c>
      <c r="E55" s="121" t="s">
        <v>141</v>
      </c>
      <c r="F55" s="121" t="s">
        <v>5</v>
      </c>
      <c r="G55" s="122" t="s">
        <v>6</v>
      </c>
      <c r="H55" s="123" t="s">
        <v>7</v>
      </c>
      <c r="I55" s="326">
        <v>3000000000</v>
      </c>
      <c r="J55" s="321">
        <v>3960515030</v>
      </c>
      <c r="K55" s="326">
        <v>4962515028</v>
      </c>
    </row>
    <row r="56" spans="1:11" s="50" customFormat="1" ht="30" customHeight="1" thickBot="1" x14ac:dyDescent="0.3">
      <c r="B56" s="125" t="s">
        <v>1510</v>
      </c>
      <c r="C56" s="255">
        <v>14020103</v>
      </c>
      <c r="D56" s="121" t="s">
        <v>175</v>
      </c>
      <c r="E56" s="121" t="s">
        <v>141</v>
      </c>
      <c r="F56" s="121" t="s">
        <v>5</v>
      </c>
      <c r="G56" s="122" t="s">
        <v>6</v>
      </c>
      <c r="H56" s="123" t="s">
        <v>7</v>
      </c>
      <c r="I56" s="326">
        <v>250000000</v>
      </c>
      <c r="J56" s="321"/>
      <c r="K56" s="326">
        <v>250000000</v>
      </c>
    </row>
    <row r="57" spans="1:11" s="50" customFormat="1" ht="30" customHeight="1" thickBot="1" x14ac:dyDescent="0.3">
      <c r="B57" s="119" t="s">
        <v>1511</v>
      </c>
      <c r="C57" s="255">
        <v>14020104</v>
      </c>
      <c r="D57" s="121" t="s">
        <v>175</v>
      </c>
      <c r="E57" s="121" t="s">
        <v>141</v>
      </c>
      <c r="F57" s="121" t="s">
        <v>5</v>
      </c>
      <c r="G57" s="122" t="s">
        <v>6</v>
      </c>
      <c r="H57" s="123" t="s">
        <v>7</v>
      </c>
      <c r="I57" s="326">
        <v>-1786670068</v>
      </c>
      <c r="J57" s="321"/>
      <c r="K57" s="326"/>
    </row>
    <row r="58" spans="1:11" s="50" customFormat="1" ht="30" customHeight="1" thickBot="1" x14ac:dyDescent="0.3">
      <c r="B58" s="119" t="s">
        <v>1512</v>
      </c>
      <c r="C58" s="255">
        <v>14020105</v>
      </c>
      <c r="D58" s="121" t="s">
        <v>175</v>
      </c>
      <c r="E58" s="121" t="s">
        <v>141</v>
      </c>
      <c r="F58" s="121" t="s">
        <v>5</v>
      </c>
      <c r="G58" s="122" t="s">
        <v>6</v>
      </c>
      <c r="H58" s="123" t="s">
        <v>7</v>
      </c>
      <c r="I58" s="326">
        <v>3000000000</v>
      </c>
      <c r="J58" s="321"/>
      <c r="K58" s="326"/>
    </row>
    <row r="59" spans="1:11" s="50" customFormat="1" ht="30" customHeight="1" thickBot="1" x14ac:dyDescent="0.3">
      <c r="B59" s="119" t="s">
        <v>890</v>
      </c>
      <c r="C59" s="255">
        <v>14020106</v>
      </c>
      <c r="D59" s="121" t="s">
        <v>175</v>
      </c>
      <c r="E59" s="121" t="s">
        <v>141</v>
      </c>
      <c r="F59" s="121" t="s">
        <v>5</v>
      </c>
      <c r="G59" s="122" t="s">
        <v>6</v>
      </c>
      <c r="H59" s="123" t="s">
        <v>7</v>
      </c>
      <c r="I59" s="326">
        <v>4000000000</v>
      </c>
      <c r="J59" s="321"/>
      <c r="K59" s="326">
        <v>4000000000</v>
      </c>
    </row>
    <row r="60" spans="1:11" s="50" customFormat="1" ht="30" customHeight="1" thickBot="1" x14ac:dyDescent="0.3">
      <c r="B60" s="119" t="s">
        <v>1513</v>
      </c>
      <c r="C60" s="137">
        <v>14020107</v>
      </c>
      <c r="D60" s="121" t="s">
        <v>175</v>
      </c>
      <c r="E60" s="121" t="s">
        <v>141</v>
      </c>
      <c r="F60" s="121" t="s">
        <v>5</v>
      </c>
      <c r="G60" s="122" t="s">
        <v>6</v>
      </c>
      <c r="H60" s="123" t="s">
        <v>7</v>
      </c>
      <c r="I60" s="326">
        <v>14691489190</v>
      </c>
      <c r="J60" s="321">
        <v>23073148037</v>
      </c>
      <c r="K60" s="326">
        <v>11118149054</v>
      </c>
    </row>
    <row r="61" spans="1:11" s="50" customFormat="1" ht="30" customHeight="1" thickBot="1" x14ac:dyDescent="0.3">
      <c r="B61" s="119" t="s">
        <v>1514</v>
      </c>
      <c r="C61" s="255">
        <v>11010303</v>
      </c>
      <c r="D61" s="121" t="s">
        <v>175</v>
      </c>
      <c r="E61" s="121" t="s">
        <v>141</v>
      </c>
      <c r="F61" s="121" t="s">
        <v>5</v>
      </c>
      <c r="G61" s="122" t="s">
        <v>6</v>
      </c>
      <c r="H61" s="123" t="s">
        <v>7</v>
      </c>
      <c r="I61" s="326"/>
      <c r="J61" s="321"/>
      <c r="K61" s="326"/>
    </row>
    <row r="62" spans="1:11" s="50" customFormat="1" ht="30" customHeight="1" thickBot="1" x14ac:dyDescent="0.3">
      <c r="A62" s="256"/>
      <c r="B62" s="125" t="s">
        <v>1515</v>
      </c>
      <c r="C62" s="126" t="s">
        <v>1516</v>
      </c>
      <c r="D62" s="121" t="s">
        <v>175</v>
      </c>
      <c r="E62" s="121" t="s">
        <v>141</v>
      </c>
      <c r="F62" s="121" t="s">
        <v>5</v>
      </c>
      <c r="G62" s="122" t="s">
        <v>6</v>
      </c>
      <c r="H62" s="123" t="s">
        <v>7</v>
      </c>
      <c r="I62" s="318"/>
      <c r="J62" s="317"/>
      <c r="K62" s="326"/>
    </row>
    <row r="63" spans="1:11" s="50" customFormat="1" ht="30" customHeight="1" thickBot="1" x14ac:dyDescent="0.3">
      <c r="A63" s="256"/>
      <c r="B63" s="360" t="s">
        <v>2037</v>
      </c>
      <c r="C63" s="126"/>
      <c r="D63" s="121" t="s">
        <v>175</v>
      </c>
      <c r="E63" s="121" t="s">
        <v>141</v>
      </c>
      <c r="F63" s="121" t="s">
        <v>5</v>
      </c>
      <c r="G63" s="122" t="s">
        <v>6</v>
      </c>
      <c r="H63" s="123" t="s">
        <v>7</v>
      </c>
      <c r="I63" s="318"/>
      <c r="J63" s="317"/>
      <c r="K63" s="326">
        <v>4775827555</v>
      </c>
    </row>
    <row r="64" spans="1:11" s="50" customFormat="1" ht="30" customHeight="1" thickBot="1" x14ac:dyDescent="0.3">
      <c r="A64" s="124"/>
      <c r="B64" s="504" t="s">
        <v>1602</v>
      </c>
      <c r="C64" s="505"/>
      <c r="D64" s="505"/>
      <c r="E64" s="505"/>
      <c r="F64" s="505"/>
      <c r="G64" s="505"/>
      <c r="H64" s="506"/>
      <c r="I64" s="318">
        <f>SUM(I54:I63)</f>
        <v>28554819122</v>
      </c>
      <c r="J64" s="317">
        <f>SUM(J54:J63)</f>
        <v>27033663067</v>
      </c>
      <c r="K64" s="318">
        <f>SUM(K54:K63)</f>
        <v>25106491637</v>
      </c>
    </row>
    <row r="65" spans="1:21" s="250" customFormat="1" ht="30" customHeight="1" x14ac:dyDescent="0.25">
      <c r="A65" s="256"/>
      <c r="B65" s="249"/>
      <c r="C65" s="257"/>
      <c r="D65" s="258"/>
      <c r="E65" s="259"/>
      <c r="F65" s="259"/>
      <c r="G65" s="260"/>
      <c r="H65" s="261"/>
      <c r="I65" s="327"/>
      <c r="J65" s="328"/>
      <c r="K65" s="327"/>
    </row>
    <row r="66" spans="1:21" ht="30" customHeight="1" thickBot="1" x14ac:dyDescent="0.3">
      <c r="A66" s="109"/>
      <c r="B66" s="110"/>
      <c r="D66" s="109"/>
      <c r="E66" s="109"/>
      <c r="F66" s="109"/>
      <c r="G66" s="109"/>
      <c r="H66" s="109"/>
    </row>
    <row r="67" spans="1:21" s="50" customFormat="1" ht="93.75" customHeight="1" thickBot="1" x14ac:dyDescent="0.3">
      <c r="A67" s="492" t="s">
        <v>1922</v>
      </c>
      <c r="B67" s="493"/>
      <c r="C67" s="493"/>
      <c r="D67" s="493"/>
      <c r="E67" s="493"/>
      <c r="F67" s="493"/>
      <c r="G67" s="493"/>
      <c r="H67" s="493"/>
      <c r="I67" s="493"/>
      <c r="J67" s="493"/>
      <c r="K67" s="494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1:21" s="50" customFormat="1" ht="30" customHeight="1" thickBot="1" x14ac:dyDescent="0.3">
      <c r="A68" s="495" t="s">
        <v>1517</v>
      </c>
      <c r="B68" s="496"/>
      <c r="C68" s="496"/>
      <c r="D68" s="496"/>
      <c r="E68" s="496"/>
      <c r="F68" s="496"/>
      <c r="G68" s="496"/>
      <c r="H68" s="496"/>
      <c r="I68" s="496"/>
      <c r="J68" s="496"/>
      <c r="K68" s="497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1:21" ht="30" customHeight="1" thickBot="1" x14ac:dyDescent="0.3">
      <c r="A69" s="344"/>
      <c r="B69" s="352" t="s">
        <v>1272</v>
      </c>
      <c r="C69" s="345" t="s">
        <v>1271</v>
      </c>
      <c r="D69" s="346" t="s">
        <v>1270</v>
      </c>
      <c r="E69" s="347" t="s">
        <v>1269</v>
      </c>
      <c r="F69" s="347" t="s">
        <v>1268</v>
      </c>
      <c r="G69" s="348" t="s">
        <v>1267</v>
      </c>
      <c r="H69" s="347" t="s">
        <v>1266</v>
      </c>
      <c r="I69" s="349" t="s">
        <v>0</v>
      </c>
      <c r="J69" s="350" t="s">
        <v>1948</v>
      </c>
      <c r="K69" s="351" t="s">
        <v>45</v>
      </c>
    </row>
    <row r="70" spans="1:21" s="50" customFormat="1" ht="30" customHeight="1" thickBot="1" x14ac:dyDescent="0.3">
      <c r="A70" s="256"/>
      <c r="B70" s="119" t="s">
        <v>1518</v>
      </c>
      <c r="C70" s="120">
        <v>11010201</v>
      </c>
      <c r="D70" s="121" t="s">
        <v>175</v>
      </c>
      <c r="E70" s="121" t="s">
        <v>141</v>
      </c>
      <c r="F70" s="121" t="s">
        <v>5</v>
      </c>
      <c r="G70" s="122" t="s">
        <v>6</v>
      </c>
      <c r="H70" s="123" t="s">
        <v>7</v>
      </c>
      <c r="I70" s="316">
        <v>10226659864</v>
      </c>
      <c r="J70" s="321">
        <v>9923524921</v>
      </c>
      <c r="K70" s="316">
        <v>10226659864</v>
      </c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1:21" s="50" customFormat="1" ht="30" customHeight="1" thickBot="1" x14ac:dyDescent="0.3">
      <c r="A71" s="256"/>
      <c r="B71" s="125"/>
      <c r="C71" s="126"/>
      <c r="D71" s="127"/>
      <c r="E71" s="128"/>
      <c r="F71" s="128"/>
      <c r="G71" s="129"/>
      <c r="H71" s="130"/>
      <c r="I71" s="317"/>
      <c r="J71" s="317"/>
      <c r="K71" s="318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1:21" s="50" customFormat="1" ht="30" customHeight="1" thickBot="1" x14ac:dyDescent="0.3">
      <c r="A72" s="124"/>
      <c r="B72" s="504" t="s">
        <v>1602</v>
      </c>
      <c r="C72" s="505"/>
      <c r="D72" s="505"/>
      <c r="E72" s="505"/>
      <c r="F72" s="505"/>
      <c r="G72" s="505"/>
      <c r="H72" s="506"/>
      <c r="I72" s="317">
        <f>SUM(I70:I71)</f>
        <v>10226659864</v>
      </c>
      <c r="J72" s="317">
        <f>SUM(J70:J71)</f>
        <v>9923524921</v>
      </c>
      <c r="K72" s="317">
        <f>SUM(K70:K71)</f>
        <v>10226659864</v>
      </c>
      <c r="L72" s="49"/>
      <c r="M72" s="49"/>
      <c r="N72" s="49"/>
      <c r="O72" s="49"/>
      <c r="P72" s="49"/>
      <c r="Q72" s="49"/>
      <c r="R72" s="49"/>
      <c r="S72" s="49"/>
      <c r="T72" s="49"/>
      <c r="U72" s="49"/>
    </row>
  </sheetData>
  <mergeCells count="19">
    <mergeCell ref="A68:K68"/>
    <mergeCell ref="A52:K52"/>
    <mergeCell ref="A67:K67"/>
    <mergeCell ref="B64:H64"/>
    <mergeCell ref="B72:H72"/>
    <mergeCell ref="A1:K1"/>
    <mergeCell ref="A2:K2"/>
    <mergeCell ref="A10:K10"/>
    <mergeCell ref="B7:G7"/>
    <mergeCell ref="A51:K51"/>
    <mergeCell ref="A11:K11"/>
    <mergeCell ref="A26:K26"/>
    <mergeCell ref="A27:K27"/>
    <mergeCell ref="A35:K35"/>
    <mergeCell ref="A36:K36"/>
    <mergeCell ref="B23:H23"/>
    <mergeCell ref="B33:H33"/>
    <mergeCell ref="B49:H49"/>
    <mergeCell ref="A3:A6"/>
  </mergeCells>
  <pageMargins left="0.25" right="0.25" top="0.75" bottom="0.75" header="0.3" footer="0.3"/>
  <pageSetup paperSize="9" scale="75" firstPageNumber="174" orientation="landscape" useFirstPageNumber="1" r:id="rId1"/>
  <headerFooter>
    <oddFooter>Page &amp;P</oddFooter>
  </headerFooter>
  <rowBreaks count="5" manualBreakCount="5">
    <brk id="9" max="10" man="1"/>
    <brk id="24" max="10" man="1"/>
    <brk id="33" max="10" man="1"/>
    <brk id="49" max="10" man="1"/>
    <brk id="66" max="1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50"/>
  <sheetViews>
    <sheetView view="pageLayout" topLeftCell="A33" zoomScale="80" zoomScaleNormal="80" zoomScalePageLayoutView="80" workbookViewId="0">
      <selection activeCell="T63" sqref="T63"/>
    </sheetView>
  </sheetViews>
  <sheetFormatPr defaultRowHeight="15" x14ac:dyDescent="0.25"/>
  <cols>
    <col min="1" max="1" width="29.5703125" style="85" customWidth="1"/>
    <col min="2" max="2" width="38.7109375" style="44" customWidth="1"/>
    <col min="3" max="3" width="28" style="296" customWidth="1"/>
    <col min="4" max="4" width="26.7109375" style="296" customWidth="1"/>
    <col min="5" max="5" width="29.5703125" style="296" customWidth="1"/>
    <col min="6" max="19" width="9.140625" hidden="1" customWidth="1"/>
  </cols>
  <sheetData>
    <row r="1" spans="1:10" ht="71.25" customHeight="1" thickBot="1" x14ac:dyDescent="0.4">
      <c r="A1" s="473" t="s">
        <v>1924</v>
      </c>
      <c r="B1" s="474"/>
      <c r="C1" s="474"/>
      <c r="D1" s="474"/>
      <c r="E1" s="474"/>
    </row>
    <row r="2" spans="1:10" ht="21.75" thickBot="1" x14ac:dyDescent="0.3">
      <c r="A2" s="466" t="s">
        <v>1598</v>
      </c>
      <c r="B2" s="467"/>
      <c r="C2" s="467"/>
      <c r="D2" s="467"/>
      <c r="E2" s="468"/>
    </row>
    <row r="3" spans="1:10" ht="19.5" thickBot="1" x14ac:dyDescent="0.35">
      <c r="A3" s="86" t="s">
        <v>1599</v>
      </c>
      <c r="B3" s="86" t="s">
        <v>1272</v>
      </c>
      <c r="C3" s="329" t="s">
        <v>0</v>
      </c>
      <c r="D3" s="329" t="s">
        <v>1947</v>
      </c>
      <c r="E3" s="329" t="s">
        <v>1600</v>
      </c>
    </row>
    <row r="4" spans="1:10" ht="19.5" thickBot="1" x14ac:dyDescent="0.35">
      <c r="A4" s="36" t="s">
        <v>93</v>
      </c>
      <c r="B4" s="41" t="s">
        <v>92</v>
      </c>
      <c r="C4" s="270">
        <f>'CAP EXP'!I48</f>
        <v>15871786555</v>
      </c>
      <c r="D4" s="270">
        <f>'CAP EXP'!J48</f>
        <v>5722928313.0699997</v>
      </c>
      <c r="E4" s="270">
        <f>'CAP EXP'!K48</f>
        <v>12798643291</v>
      </c>
    </row>
    <row r="5" spans="1:10" s="7" customFormat="1" ht="38.25" thickBot="1" x14ac:dyDescent="0.35">
      <c r="A5" s="36" t="s">
        <v>325</v>
      </c>
      <c r="B5" s="41" t="s">
        <v>812</v>
      </c>
      <c r="C5" s="270">
        <f>'CAP EXP'!I86</f>
        <v>1526433445</v>
      </c>
      <c r="D5" s="270">
        <f>'CAP EXP'!J86</f>
        <v>230887474</v>
      </c>
      <c r="E5" s="270">
        <f>'CAP EXP'!K86</f>
        <v>1491433445</v>
      </c>
      <c r="F5"/>
      <c r="G5"/>
      <c r="H5"/>
      <c r="I5"/>
      <c r="J5"/>
    </row>
    <row r="6" spans="1:10" s="7" customFormat="1" ht="19.5" thickBot="1" x14ac:dyDescent="0.35">
      <c r="A6" s="37" t="s">
        <v>298</v>
      </c>
      <c r="B6" s="41" t="s">
        <v>297</v>
      </c>
      <c r="C6" s="270">
        <f>'CAP EXP'!I116</f>
        <v>451702391</v>
      </c>
      <c r="D6" s="270">
        <f>'CAP EXP'!J116</f>
        <v>40885000</v>
      </c>
      <c r="E6" s="270">
        <f>'CAP EXP'!K116</f>
        <v>951702391</v>
      </c>
      <c r="F6"/>
      <c r="G6"/>
      <c r="H6"/>
      <c r="I6"/>
      <c r="J6"/>
    </row>
    <row r="7" spans="1:10" s="2" customFormat="1" ht="38.25" thickBot="1" x14ac:dyDescent="0.35">
      <c r="A7" s="36" t="s">
        <v>99</v>
      </c>
      <c r="B7" s="41" t="s">
        <v>1959</v>
      </c>
      <c r="C7" s="270">
        <f>'CAP EXP'!I157</f>
        <v>1782000000</v>
      </c>
      <c r="D7" s="270">
        <f>'CAP EXP'!J157</f>
        <v>123248224</v>
      </c>
      <c r="E7" s="270">
        <f>'CAP EXP'!K157</f>
        <v>3415000000</v>
      </c>
      <c r="F7"/>
      <c r="G7"/>
      <c r="H7"/>
      <c r="I7"/>
      <c r="J7"/>
    </row>
    <row r="8" spans="1:10" s="2" customFormat="1" ht="38.25" thickBot="1" x14ac:dyDescent="0.35">
      <c r="A8" s="36" t="s">
        <v>405</v>
      </c>
      <c r="B8" s="41" t="s">
        <v>898</v>
      </c>
      <c r="C8" s="270">
        <f>'CAP EXP'!I166</f>
        <v>1555000000</v>
      </c>
      <c r="D8" s="270">
        <f>'CAP EXP'!J166</f>
        <v>1124877001.3499999</v>
      </c>
      <c r="E8" s="270">
        <f>'CAP EXP'!K166</f>
        <v>1555000000</v>
      </c>
      <c r="F8"/>
      <c r="G8"/>
      <c r="H8"/>
      <c r="I8"/>
      <c r="J8"/>
    </row>
    <row r="9" spans="1:10" s="2" customFormat="1" ht="38.25" thickBot="1" x14ac:dyDescent="0.35">
      <c r="A9" s="36" t="s">
        <v>248</v>
      </c>
      <c r="B9" s="41" t="s">
        <v>247</v>
      </c>
      <c r="C9" s="270">
        <f>'CAP EXP'!I188</f>
        <v>21371300000</v>
      </c>
      <c r="D9" s="270">
        <f>'CAP EXP'!J188</f>
        <v>17721507974</v>
      </c>
      <c r="E9" s="270">
        <f>'CAP EXP'!K188</f>
        <v>22694300000</v>
      </c>
      <c r="F9"/>
      <c r="G9"/>
      <c r="H9"/>
      <c r="I9"/>
      <c r="J9"/>
    </row>
    <row r="10" spans="1:10" s="2" customFormat="1" ht="21.75" thickBot="1" x14ac:dyDescent="0.4">
      <c r="A10" s="513" t="s">
        <v>1925</v>
      </c>
      <c r="B10" s="514"/>
      <c r="C10" s="341">
        <f>SUM(C4:C9)</f>
        <v>42558222391</v>
      </c>
      <c r="D10" s="341">
        <f>SUM(D4:D9)</f>
        <v>24964333986.419998</v>
      </c>
      <c r="E10" s="341">
        <f>SUM(E4:E9)</f>
        <v>42906079127</v>
      </c>
      <c r="F10"/>
      <c r="G10"/>
      <c r="H10"/>
      <c r="I10"/>
      <c r="J10"/>
    </row>
    <row r="11" spans="1:10" s="2" customFormat="1" ht="19.5" thickBot="1" x14ac:dyDescent="0.35">
      <c r="A11" s="36"/>
      <c r="B11" s="41"/>
      <c r="C11" s="270"/>
      <c r="D11" s="270"/>
      <c r="E11" s="270"/>
      <c r="F11"/>
      <c r="G11"/>
      <c r="H11"/>
      <c r="I11"/>
      <c r="J11"/>
    </row>
    <row r="12" spans="1:10" s="2" customFormat="1" ht="19.5" thickBot="1" x14ac:dyDescent="0.35">
      <c r="A12" s="35" t="s">
        <v>107</v>
      </c>
      <c r="B12" s="41" t="s">
        <v>106</v>
      </c>
      <c r="C12" s="270">
        <f>'CAP EXP'!I234</f>
        <v>11197086778</v>
      </c>
      <c r="D12" s="270">
        <f>'CAP EXP'!J234</f>
        <v>3647727198</v>
      </c>
      <c r="E12" s="270">
        <f>'CAP EXP'!K234</f>
        <v>11786822983</v>
      </c>
      <c r="F12"/>
      <c r="G12"/>
      <c r="H12"/>
      <c r="I12"/>
      <c r="J12"/>
    </row>
    <row r="13" spans="1:10" s="2" customFormat="1" ht="19.5" thickBot="1" x14ac:dyDescent="0.35">
      <c r="A13" s="35" t="s">
        <v>129</v>
      </c>
      <c r="B13" s="41" t="s">
        <v>128</v>
      </c>
      <c r="C13" s="270">
        <f>'CAP EXP'!I261</f>
        <v>4460000000</v>
      </c>
      <c r="D13" s="270">
        <f>'CAP EXP'!J261</f>
        <v>1229704162.8699999</v>
      </c>
      <c r="E13" s="270">
        <f>'CAP EXP'!K261</f>
        <v>5047000000</v>
      </c>
      <c r="F13"/>
      <c r="G13"/>
      <c r="H13"/>
      <c r="I13"/>
      <c r="J13"/>
    </row>
    <row r="14" spans="1:10" s="2" customFormat="1" ht="38.25" thickBot="1" x14ac:dyDescent="0.35">
      <c r="A14" s="35" t="s">
        <v>688</v>
      </c>
      <c r="B14" s="41" t="s">
        <v>687</v>
      </c>
      <c r="C14" s="270">
        <f>'CAP EXP'!I267</f>
        <v>620000000</v>
      </c>
      <c r="D14" s="270"/>
      <c r="E14" s="270">
        <f>'CAP EXP'!K267</f>
        <v>520000000</v>
      </c>
      <c r="F14"/>
      <c r="G14"/>
      <c r="H14"/>
      <c r="I14"/>
      <c r="J14"/>
    </row>
    <row r="15" spans="1:10" ht="38.25" thickBot="1" x14ac:dyDescent="0.35">
      <c r="A15" s="36" t="s">
        <v>676</v>
      </c>
      <c r="B15" s="41" t="s">
        <v>974</v>
      </c>
      <c r="C15" s="270">
        <f>'CAP EXP'!I274</f>
        <v>3600000000</v>
      </c>
      <c r="D15" s="270">
        <f>'CAP EXP'!J274</f>
        <v>3529445359</v>
      </c>
      <c r="E15" s="270">
        <f>'CAP EXP'!K274</f>
        <v>3600000000</v>
      </c>
    </row>
    <row r="16" spans="1:10" ht="19.5" thickBot="1" x14ac:dyDescent="0.35">
      <c r="A16" s="38" t="s">
        <v>184</v>
      </c>
      <c r="B16" s="42" t="s">
        <v>183</v>
      </c>
      <c r="C16" s="270">
        <f>'CAP EXP'!I305</f>
        <v>3611000000</v>
      </c>
      <c r="D16" s="270">
        <f>'CAP EXP'!J305</f>
        <v>1326947407.6800001</v>
      </c>
      <c r="E16" s="270">
        <f>'CAP EXP'!K305</f>
        <v>4021000000</v>
      </c>
    </row>
    <row r="17" spans="1:19" ht="38.25" thickBot="1" x14ac:dyDescent="0.35">
      <c r="A17" s="38" t="s">
        <v>720</v>
      </c>
      <c r="B17" s="42" t="s">
        <v>719</v>
      </c>
      <c r="C17" s="270">
        <f>'CAP EXP'!I320</f>
        <v>1465388411</v>
      </c>
      <c r="D17" s="270"/>
      <c r="E17" s="270">
        <f>'CAP EXP'!K320</f>
        <v>965388411</v>
      </c>
    </row>
    <row r="18" spans="1:19" ht="38.25" thickBot="1" x14ac:dyDescent="0.35">
      <c r="A18" s="39" t="s">
        <v>765</v>
      </c>
      <c r="B18" s="42" t="s">
        <v>1601</v>
      </c>
      <c r="C18" s="270">
        <f>'CAP EXP'!I326</f>
        <v>50000000</v>
      </c>
      <c r="D18" s="270"/>
      <c r="E18" s="270">
        <f>'CAP EXP'!K326</f>
        <v>50000000</v>
      </c>
    </row>
    <row r="19" spans="1:19" ht="19.5" thickBot="1" x14ac:dyDescent="0.35">
      <c r="A19" s="38" t="s">
        <v>204</v>
      </c>
      <c r="B19" s="42" t="s">
        <v>1037</v>
      </c>
      <c r="C19" s="270">
        <f>'CAP EXP'!I353</f>
        <v>879000000</v>
      </c>
      <c r="D19" s="270">
        <f>'CAP EXP'!J353</f>
        <v>541987235</v>
      </c>
      <c r="E19" s="270">
        <f>'CAP EXP'!K353</f>
        <v>1730000000</v>
      </c>
    </row>
    <row r="20" spans="1:19" ht="38.25" thickBot="1" x14ac:dyDescent="0.35">
      <c r="A20" s="38" t="s">
        <v>210</v>
      </c>
      <c r="B20" s="42" t="s">
        <v>1059</v>
      </c>
      <c r="C20" s="270">
        <v>970000000</v>
      </c>
      <c r="D20" s="270">
        <f>'CAP EXP'!J374</f>
        <v>155412172</v>
      </c>
      <c r="E20" s="270">
        <f>'CAP EXP'!K374</f>
        <v>660000000</v>
      </c>
    </row>
    <row r="21" spans="1:19" ht="21.75" thickBot="1" x14ac:dyDescent="0.4">
      <c r="A21" s="515" t="s">
        <v>1926</v>
      </c>
      <c r="B21" s="516"/>
      <c r="C21" s="341">
        <f>SUM(C12:C20)</f>
        <v>26852475189</v>
      </c>
      <c r="D21" s="341">
        <f>SUM(D12:D20)</f>
        <v>10431223534.549999</v>
      </c>
      <c r="E21" s="341">
        <f>SUM(E12:E20)</f>
        <v>28380211394</v>
      </c>
    </row>
    <row r="22" spans="1:19" ht="19.5" thickBot="1" x14ac:dyDescent="0.35">
      <c r="A22" s="38"/>
      <c r="B22" s="42"/>
      <c r="C22" s="270"/>
      <c r="D22" s="270"/>
      <c r="E22" s="270"/>
    </row>
    <row r="23" spans="1:19" ht="57" thickBot="1" x14ac:dyDescent="0.35">
      <c r="A23" s="39" t="s">
        <v>251</v>
      </c>
      <c r="B23" s="42" t="s">
        <v>1964</v>
      </c>
      <c r="C23" s="270">
        <f>'CAP EXP'!I394</f>
        <v>5492500000</v>
      </c>
      <c r="D23" s="270">
        <f>'CAP EXP'!J394</f>
        <v>2193766153</v>
      </c>
      <c r="E23" s="270">
        <f>'CAP EXP'!K394</f>
        <v>6342500000</v>
      </c>
      <c r="J23" s="24"/>
    </row>
    <row r="24" spans="1:19" ht="38.25" thickBot="1" x14ac:dyDescent="0.35">
      <c r="A24" s="39" t="s">
        <v>82</v>
      </c>
      <c r="B24" s="42" t="s">
        <v>1084</v>
      </c>
      <c r="C24" s="270">
        <f>'CAP EXP'!I434</f>
        <v>4113334208</v>
      </c>
      <c r="D24" s="270">
        <f>'CAP EXP'!J434</f>
        <v>2239619244.8999996</v>
      </c>
      <c r="E24" s="270">
        <f>'CAP EXP'!K434</f>
        <v>4040899581</v>
      </c>
      <c r="J24" s="24"/>
    </row>
    <row r="25" spans="1:19" ht="57" thickBot="1" x14ac:dyDescent="0.35">
      <c r="A25" s="39" t="s">
        <v>66</v>
      </c>
      <c r="B25" s="42" t="s">
        <v>1120</v>
      </c>
      <c r="C25" s="270">
        <f>'CAP EXP'!I446</f>
        <v>64000000</v>
      </c>
      <c r="D25" s="270"/>
      <c r="E25" s="270">
        <f>'CAP EXP'!K446</f>
        <v>52800000</v>
      </c>
      <c r="J25" s="25"/>
    </row>
    <row r="26" spans="1:19" ht="38.25" customHeight="1" thickBot="1" x14ac:dyDescent="0.3">
      <c r="A26" s="509" t="s">
        <v>1927</v>
      </c>
      <c r="B26" s="510"/>
      <c r="C26" s="342">
        <f>SUM(C23:C25)</f>
        <v>9669834208</v>
      </c>
      <c r="D26" s="342">
        <f>SUM(D23:D25)</f>
        <v>4433385397.8999996</v>
      </c>
      <c r="E26" s="342">
        <f>SUM(E23:E25)</f>
        <v>10436199581</v>
      </c>
      <c r="J26" s="25"/>
    </row>
    <row r="27" spans="1:19" s="7" customFormat="1" ht="38.25" thickBot="1" x14ac:dyDescent="0.35">
      <c r="A27" s="39" t="s">
        <v>61</v>
      </c>
      <c r="B27" s="42" t="s">
        <v>1125</v>
      </c>
      <c r="C27" s="270">
        <f>'CAP EXP'!I475</f>
        <v>10275000000</v>
      </c>
      <c r="D27" s="270">
        <f>'CAP EXP'!J475</f>
        <v>3887895870.9400001</v>
      </c>
      <c r="E27" s="270">
        <f>'CAP EXP'!K475</f>
        <v>14453920643</v>
      </c>
      <c r="F27"/>
      <c r="G27"/>
      <c r="H27"/>
      <c r="I27"/>
      <c r="J27" s="25"/>
    </row>
    <row r="28" spans="1:19" s="7" customFormat="1" ht="19.5" thickBot="1" x14ac:dyDescent="0.35">
      <c r="A28" s="39" t="s">
        <v>1150</v>
      </c>
      <c r="B28" s="42" t="s">
        <v>1148</v>
      </c>
      <c r="C28" s="270">
        <f>'CAP EXP'!I493</f>
        <v>137000000</v>
      </c>
      <c r="D28" s="270">
        <f>'CAP EXP'!J493</f>
        <v>570996266</v>
      </c>
      <c r="E28" s="270">
        <f>'CAP EXP'!K493</f>
        <v>637000000</v>
      </c>
      <c r="F28"/>
      <c r="G28"/>
      <c r="H28"/>
      <c r="I28"/>
      <c r="J28" s="25"/>
    </row>
    <row r="29" spans="1:19" s="74" customFormat="1" ht="19.5" thickBot="1" x14ac:dyDescent="0.35">
      <c r="A29" s="39" t="s">
        <v>1161</v>
      </c>
      <c r="B29" s="42" t="s">
        <v>1158</v>
      </c>
      <c r="C29" s="270">
        <f>'CAP EXP'!I500</f>
        <v>40000000</v>
      </c>
      <c r="D29" s="270">
        <f>'CAP EXP'!J500</f>
        <v>9255000</v>
      </c>
      <c r="E29" s="270">
        <f>'CAP EXP'!K500</f>
        <v>378000000</v>
      </c>
      <c r="F29" s="87"/>
      <c r="G29" s="87"/>
      <c r="H29" s="87"/>
      <c r="I29" s="88"/>
      <c r="J29" s="73"/>
      <c r="K29" s="73"/>
      <c r="L29" s="73"/>
      <c r="M29" s="73"/>
      <c r="N29" s="73"/>
      <c r="O29" s="73"/>
      <c r="P29" s="73"/>
      <c r="Q29" s="73"/>
      <c r="R29" s="73"/>
      <c r="S29" s="73"/>
    </row>
    <row r="30" spans="1:19" s="74" customFormat="1" ht="19.5" thickBot="1" x14ac:dyDescent="0.35">
      <c r="A30" s="40" t="s">
        <v>140</v>
      </c>
      <c r="B30" s="42" t="s">
        <v>138</v>
      </c>
      <c r="C30" s="270">
        <f>'CAP EXP'!I516</f>
        <v>7192000000</v>
      </c>
      <c r="D30" s="270">
        <f>'CAP EXP'!J516</f>
        <v>456987848.42999995</v>
      </c>
      <c r="E30" s="270">
        <f>'CAP EXP'!K516</f>
        <v>5662000000</v>
      </c>
      <c r="F30" s="87"/>
      <c r="G30" s="87"/>
      <c r="H30" s="87"/>
      <c r="I30" s="88"/>
      <c r="J30" s="73"/>
      <c r="K30" s="73"/>
      <c r="L30" s="73"/>
      <c r="M30" s="73"/>
      <c r="N30" s="73"/>
      <c r="O30" s="73"/>
      <c r="P30" s="73"/>
      <c r="Q30" s="73"/>
      <c r="R30" s="73"/>
      <c r="S30" s="73"/>
    </row>
    <row r="31" spans="1:19" s="74" customFormat="1" ht="38.25" thickBot="1" x14ac:dyDescent="0.35">
      <c r="A31" s="39" t="s">
        <v>155</v>
      </c>
      <c r="B31" s="42" t="s">
        <v>1177</v>
      </c>
      <c r="C31" s="270">
        <f>'CAP EXP'!I537</f>
        <v>1407500000</v>
      </c>
      <c r="D31" s="270">
        <f>'CAP EXP'!J537</f>
        <v>415623000</v>
      </c>
      <c r="E31" s="270">
        <f>'CAP EXP'!K537</f>
        <v>3086500000</v>
      </c>
      <c r="F31" s="87"/>
      <c r="G31" s="87"/>
      <c r="H31" s="87"/>
      <c r="I31" s="88"/>
      <c r="J31" s="73"/>
      <c r="K31" s="73"/>
      <c r="L31" s="73"/>
      <c r="M31" s="73"/>
      <c r="N31" s="73"/>
      <c r="O31" s="73"/>
      <c r="P31" s="73"/>
      <c r="Q31" s="73"/>
      <c r="R31" s="73"/>
      <c r="S31" s="73"/>
    </row>
    <row r="32" spans="1:19" s="74" customFormat="1" ht="19.5" thickBot="1" x14ac:dyDescent="0.35">
      <c r="A32" s="39" t="s">
        <v>230</v>
      </c>
      <c r="B32" s="42" t="s">
        <v>229</v>
      </c>
      <c r="C32" s="270">
        <f>'CAP EXP'!I545</f>
        <v>57000000</v>
      </c>
      <c r="D32" s="270">
        <f>'CAP EXP'!J545</f>
        <v>10500000</v>
      </c>
      <c r="E32" s="270">
        <f>'CAP EXP'!K545</f>
        <v>7600000</v>
      </c>
      <c r="F32" s="87"/>
      <c r="G32" s="87"/>
      <c r="H32" s="87"/>
      <c r="I32" s="88"/>
      <c r="J32" s="73"/>
      <c r="K32" s="73"/>
      <c r="L32" s="73"/>
      <c r="M32" s="73"/>
      <c r="N32" s="73"/>
      <c r="O32" s="73"/>
      <c r="P32" s="73"/>
      <c r="Q32" s="73"/>
      <c r="R32" s="73"/>
      <c r="S32" s="73"/>
    </row>
    <row r="33" spans="1:10" s="7" customFormat="1" ht="19.5" thickBot="1" x14ac:dyDescent="0.35">
      <c r="A33" s="39" t="s">
        <v>270</v>
      </c>
      <c r="B33" s="42" t="s">
        <v>1193</v>
      </c>
      <c r="C33" s="270">
        <f>'CAP EXP'!I563</f>
        <v>107000000</v>
      </c>
      <c r="D33" s="270">
        <f>'CAP EXP'!J563</f>
        <v>39503571.829999998</v>
      </c>
      <c r="E33" s="270">
        <f>'CAP EXP'!K563</f>
        <v>107000000</v>
      </c>
      <c r="F33"/>
      <c r="G33"/>
      <c r="H33"/>
      <c r="I33"/>
      <c r="J33" s="25"/>
    </row>
    <row r="34" spans="1:10" s="7" customFormat="1" ht="19.5" thickBot="1" x14ac:dyDescent="0.35">
      <c r="A34" s="39" t="s">
        <v>285</v>
      </c>
      <c r="B34" s="42" t="s">
        <v>1202</v>
      </c>
      <c r="C34" s="270">
        <f>'CAP EXP'!I579</f>
        <v>345000000</v>
      </c>
      <c r="D34" s="270">
        <f>'CAP EXP'!J579</f>
        <v>18536818</v>
      </c>
      <c r="E34" s="270">
        <f>'CAP EXP'!K579</f>
        <v>490000000</v>
      </c>
      <c r="F34"/>
      <c r="G34"/>
      <c r="H34"/>
      <c r="I34"/>
      <c r="J34" s="25"/>
    </row>
    <row r="35" spans="1:10" s="2" customFormat="1" ht="38.25" thickBot="1" x14ac:dyDescent="0.35">
      <c r="A35" s="38" t="s">
        <v>259</v>
      </c>
      <c r="B35" s="42" t="s">
        <v>258</v>
      </c>
      <c r="C35" s="270">
        <f>'CAP EXP'!I600</f>
        <v>98959024</v>
      </c>
      <c r="D35" s="270">
        <f>'CAP EXP'!J600</f>
        <v>87910500</v>
      </c>
      <c r="E35" s="270">
        <f>'CAP EXP'!K600</f>
        <v>548959024</v>
      </c>
      <c r="F35" s="24"/>
      <c r="G35" s="24"/>
      <c r="H35" s="24"/>
      <c r="I35" s="24"/>
      <c r="J35" s="25"/>
    </row>
    <row r="36" spans="1:10" s="2" customFormat="1" ht="38.25" thickBot="1" x14ac:dyDescent="0.35">
      <c r="A36" s="39" t="s">
        <v>747</v>
      </c>
      <c r="B36" s="42" t="s">
        <v>746</v>
      </c>
      <c r="C36" s="270">
        <f>'CAP EXP'!I608</f>
        <v>360000000</v>
      </c>
      <c r="D36" s="270"/>
      <c r="E36" s="270">
        <f>'CAP EXP'!K608</f>
        <v>510000000</v>
      </c>
      <c r="F36" s="24"/>
      <c r="G36" s="24"/>
      <c r="H36" s="24"/>
      <c r="I36" s="24"/>
      <c r="J36" s="25"/>
    </row>
    <row r="37" spans="1:10" s="2" customFormat="1" ht="38.25" thickBot="1" x14ac:dyDescent="0.35">
      <c r="A37" s="39" t="s">
        <v>760</v>
      </c>
      <c r="B37" s="42" t="s">
        <v>1230</v>
      </c>
      <c r="C37" s="270">
        <f>'CAP EXP'!I614</f>
        <v>32000000</v>
      </c>
      <c r="D37" s="270"/>
      <c r="E37" s="270">
        <f>'CAP EXP'!K614</f>
        <v>32000000</v>
      </c>
      <c r="F37" s="25"/>
      <c r="G37" s="25"/>
      <c r="H37" s="25"/>
      <c r="I37" s="25"/>
      <c r="J37" s="25"/>
    </row>
    <row r="38" spans="1:10" s="2" customFormat="1" ht="38.25" customHeight="1" thickBot="1" x14ac:dyDescent="0.3">
      <c r="A38" s="509" t="s">
        <v>1928</v>
      </c>
      <c r="B38" s="510"/>
      <c r="C38" s="342">
        <f>SUM(C27:C37)</f>
        <v>20051459024</v>
      </c>
      <c r="D38" s="342">
        <f>SUM(D27:D37)</f>
        <v>5497208875.2000008</v>
      </c>
      <c r="E38" s="342">
        <f>SUM(E27:E37)</f>
        <v>25912979667</v>
      </c>
      <c r="F38" s="25"/>
      <c r="G38" s="25"/>
      <c r="H38" s="25"/>
      <c r="I38" s="25"/>
      <c r="J38" s="25"/>
    </row>
    <row r="39" spans="1:10" s="2" customFormat="1" ht="21.75" thickBot="1" x14ac:dyDescent="0.4">
      <c r="A39" s="263"/>
      <c r="B39" s="264"/>
      <c r="C39" s="341"/>
      <c r="D39" s="341"/>
      <c r="E39" s="341"/>
      <c r="F39" s="25"/>
      <c r="G39" s="25"/>
      <c r="H39" s="25"/>
      <c r="I39" s="25"/>
      <c r="J39" s="25"/>
    </row>
    <row r="40" spans="1:10" s="2" customFormat="1" ht="21.75" thickBot="1" x14ac:dyDescent="0.4">
      <c r="A40" s="263" t="s">
        <v>1234</v>
      </c>
      <c r="B40" s="264" t="s">
        <v>1233</v>
      </c>
      <c r="C40" s="341">
        <f>'CAP EXP'!I618</f>
        <v>4226327204</v>
      </c>
      <c r="D40" s="341"/>
      <c r="E40" s="341">
        <f>'CAP EXP'!K618</f>
        <v>590259730</v>
      </c>
      <c r="F40" s="25"/>
      <c r="G40" s="25"/>
      <c r="H40" s="25"/>
      <c r="I40" s="25"/>
      <c r="J40" s="25"/>
    </row>
    <row r="41" spans="1:10" ht="21.75" thickBot="1" x14ac:dyDescent="0.4">
      <c r="A41" s="511" t="s">
        <v>1612</v>
      </c>
      <c r="B41" s="512"/>
      <c r="C41" s="341"/>
      <c r="D41" s="341"/>
      <c r="E41" s="341">
        <f>SUM(E40)</f>
        <v>590259730</v>
      </c>
      <c r="F41" s="1"/>
      <c r="G41" s="1"/>
      <c r="H41" s="1"/>
      <c r="I41" s="1"/>
    </row>
    <row r="42" spans="1:10" ht="21.75" thickBot="1" x14ac:dyDescent="0.4">
      <c r="A42" s="511" t="s">
        <v>1611</v>
      </c>
      <c r="B42" s="512"/>
      <c r="C42" s="341">
        <f>C10+C21+C26+C38+C40</f>
        <v>103358318016</v>
      </c>
      <c r="D42" s="341">
        <f>D10+D21+D26+D38+D40</f>
        <v>45326151794.070007</v>
      </c>
      <c r="E42" s="341">
        <f>E10+E21+E26+E38+E40</f>
        <v>108225729499</v>
      </c>
      <c r="F42" s="25"/>
      <c r="G42" s="25"/>
      <c r="H42" s="25"/>
      <c r="I42" s="25"/>
      <c r="J42" s="2"/>
    </row>
    <row r="50" spans="3:3" ht="21" x14ac:dyDescent="0.35">
      <c r="C50" s="343"/>
    </row>
  </sheetData>
  <mergeCells count="8">
    <mergeCell ref="A38:B38"/>
    <mergeCell ref="A41:B41"/>
    <mergeCell ref="A42:B42"/>
    <mergeCell ref="A2:E2"/>
    <mergeCell ref="A1:E1"/>
    <mergeCell ref="A10:B10"/>
    <mergeCell ref="A21:B21"/>
    <mergeCell ref="A26:B26"/>
  </mergeCells>
  <pageMargins left="0.25" right="0.25" top="0.75" bottom="0.75" header="0.3" footer="0.3"/>
  <pageSetup paperSize="9" scale="90" firstPageNumber="180" orientation="landscape" useFirstPageNumber="1" r:id="rId1"/>
  <headerFoot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621"/>
  <sheetViews>
    <sheetView topLeftCell="A465" zoomScale="90" zoomScaleNormal="90" zoomScalePageLayoutView="85" workbookViewId="0">
      <selection activeCell="L470" sqref="L470"/>
    </sheetView>
  </sheetViews>
  <sheetFormatPr defaultColWidth="9.140625" defaultRowHeight="30" customHeight="1" x14ac:dyDescent="0.25"/>
  <cols>
    <col min="1" max="1" width="1" style="59" customWidth="1"/>
    <col min="2" max="2" width="42.140625" style="70" customWidth="1"/>
    <col min="3" max="3" width="11.85546875" style="60" customWidth="1"/>
    <col min="4" max="4" width="18" style="59" customWidth="1"/>
    <col min="5" max="5" width="13.7109375" style="59" customWidth="1"/>
    <col min="6" max="6" width="7.85546875" style="59" customWidth="1"/>
    <col min="7" max="7" width="17.85546875" style="59" customWidth="1"/>
    <col min="8" max="8" width="11.7109375" style="59" customWidth="1"/>
    <col min="9" max="9" width="21.7109375" style="280" customWidth="1"/>
    <col min="10" max="10" width="20.28515625" style="280" customWidth="1"/>
    <col min="11" max="11" width="21.5703125" style="280" customWidth="1"/>
    <col min="12" max="12" width="20.140625" style="55" customWidth="1"/>
    <col min="13" max="16384" width="9.140625" style="55"/>
  </cols>
  <sheetData>
    <row r="1" spans="1:21" s="46" customFormat="1" ht="94.5" customHeight="1" thickBot="1" x14ac:dyDescent="0.3">
      <c r="A1" s="472" t="s">
        <v>1929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s="46" customFormat="1" ht="30" customHeight="1" thickBot="1" x14ac:dyDescent="0.4">
      <c r="A2" s="21"/>
      <c r="B2" s="447" t="s">
        <v>1844</v>
      </c>
      <c r="C2" s="448"/>
      <c r="D2" s="448"/>
      <c r="E2" s="448"/>
      <c r="F2" s="448"/>
      <c r="G2" s="448"/>
      <c r="H2" s="448"/>
      <c r="I2" s="448"/>
      <c r="J2" s="448"/>
      <c r="K2" s="449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s="46" customFormat="1" ht="33.75" customHeight="1" thickBot="1" x14ac:dyDescent="0.3">
      <c r="A3" s="16"/>
      <c r="B3" s="91" t="s">
        <v>1272</v>
      </c>
      <c r="C3" s="29" t="s">
        <v>1271</v>
      </c>
      <c r="D3" s="17" t="s">
        <v>1270</v>
      </c>
      <c r="E3" s="18" t="s">
        <v>1269</v>
      </c>
      <c r="F3" s="18" t="s">
        <v>1268</v>
      </c>
      <c r="G3" s="15" t="s">
        <v>1267</v>
      </c>
      <c r="H3" s="18" t="s">
        <v>1266</v>
      </c>
      <c r="I3" s="272" t="s">
        <v>1619</v>
      </c>
      <c r="J3" s="273" t="s">
        <v>1948</v>
      </c>
      <c r="K3" s="274" t="s">
        <v>1614</v>
      </c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s="58" customFormat="1" ht="23.25" customHeight="1" thickBot="1" x14ac:dyDescent="0.3">
      <c r="A4" s="56"/>
      <c r="B4" s="11" t="s">
        <v>800</v>
      </c>
      <c r="C4" s="52">
        <v>23020233</v>
      </c>
      <c r="D4" s="8" t="s">
        <v>93</v>
      </c>
      <c r="E4" s="5" t="s">
        <v>776</v>
      </c>
      <c r="F4" s="5" t="s">
        <v>5</v>
      </c>
      <c r="G4" s="3" t="s">
        <v>95</v>
      </c>
      <c r="H4" s="14" t="s">
        <v>7</v>
      </c>
      <c r="I4" s="275">
        <v>500000000</v>
      </c>
      <c r="J4" s="275"/>
      <c r="K4" s="275">
        <v>100000000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s="58" customFormat="1" ht="22.5" customHeight="1" thickBot="1" x14ac:dyDescent="0.3">
      <c r="A5" s="56"/>
      <c r="B5" s="11" t="s">
        <v>802</v>
      </c>
      <c r="C5" s="52">
        <v>23020259</v>
      </c>
      <c r="D5" s="8" t="s">
        <v>93</v>
      </c>
      <c r="E5" s="5" t="s">
        <v>776</v>
      </c>
      <c r="F5" s="5" t="s">
        <v>5</v>
      </c>
      <c r="G5" s="3" t="s">
        <v>95</v>
      </c>
      <c r="H5" s="14" t="s">
        <v>7</v>
      </c>
      <c r="I5" s="275">
        <v>107000000</v>
      </c>
      <c r="J5" s="275"/>
      <c r="K5" s="275">
        <v>104000000</v>
      </c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s="58" customFormat="1" ht="24" customHeight="1" thickBot="1" x14ac:dyDescent="0.3">
      <c r="A6" s="56"/>
      <c r="B6" s="11" t="s">
        <v>794</v>
      </c>
      <c r="C6" s="52">
        <v>23020170</v>
      </c>
      <c r="D6" s="8" t="s">
        <v>93</v>
      </c>
      <c r="E6" s="5" t="s">
        <v>776</v>
      </c>
      <c r="F6" s="5" t="s">
        <v>5</v>
      </c>
      <c r="G6" s="3" t="s">
        <v>95</v>
      </c>
      <c r="H6" s="14" t="s">
        <v>7</v>
      </c>
      <c r="I6" s="275">
        <v>1000000000</v>
      </c>
      <c r="J6" s="275"/>
      <c r="K6" s="275">
        <v>650000000</v>
      </c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s="58" customFormat="1" ht="32.25" thickBot="1" x14ac:dyDescent="0.3">
      <c r="A7" s="56"/>
      <c r="B7" s="11" t="s">
        <v>792</v>
      </c>
      <c r="C7" s="52">
        <v>23020159</v>
      </c>
      <c r="D7" s="8" t="s">
        <v>93</v>
      </c>
      <c r="E7" s="5" t="s">
        <v>776</v>
      </c>
      <c r="F7" s="5" t="s">
        <v>5</v>
      </c>
      <c r="G7" s="3" t="s">
        <v>95</v>
      </c>
      <c r="H7" s="14" t="s">
        <v>7</v>
      </c>
      <c r="I7" s="275">
        <v>10000000</v>
      </c>
      <c r="J7" s="275"/>
      <c r="K7" s="275">
        <v>10000000</v>
      </c>
      <c r="L7" s="57"/>
      <c r="M7" s="57"/>
      <c r="N7" s="57"/>
      <c r="O7" s="57"/>
      <c r="P7" s="57"/>
      <c r="Q7" s="57"/>
      <c r="R7" s="57"/>
      <c r="S7" s="57"/>
      <c r="T7" s="57"/>
      <c r="U7" s="57"/>
    </row>
    <row r="8" spans="1:21" s="58" customFormat="1" ht="32.25" thickBot="1" x14ac:dyDescent="0.3">
      <c r="A8" s="56"/>
      <c r="B8" s="11" t="s">
        <v>789</v>
      </c>
      <c r="C8" s="52">
        <v>23020156</v>
      </c>
      <c r="D8" s="8" t="s">
        <v>93</v>
      </c>
      <c r="E8" s="5" t="s">
        <v>776</v>
      </c>
      <c r="F8" s="5" t="s">
        <v>5</v>
      </c>
      <c r="G8" s="3" t="s">
        <v>95</v>
      </c>
      <c r="H8" s="14" t="s">
        <v>7</v>
      </c>
      <c r="I8" s="275">
        <v>10000000</v>
      </c>
      <c r="J8" s="275"/>
      <c r="K8" s="275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21" s="58" customFormat="1" ht="32.25" thickBot="1" x14ac:dyDescent="0.3">
      <c r="A9" s="56"/>
      <c r="B9" s="11" t="s">
        <v>790</v>
      </c>
      <c r="C9" s="52">
        <v>23020157</v>
      </c>
      <c r="D9" s="8" t="s">
        <v>93</v>
      </c>
      <c r="E9" s="5" t="s">
        <v>776</v>
      </c>
      <c r="F9" s="5" t="s">
        <v>5</v>
      </c>
      <c r="G9" s="3" t="s">
        <v>95</v>
      </c>
      <c r="H9" s="14" t="s">
        <v>7</v>
      </c>
      <c r="I9" s="275">
        <v>20000000</v>
      </c>
      <c r="J9" s="275"/>
      <c r="K9" s="275">
        <v>20000000</v>
      </c>
      <c r="L9" s="57"/>
      <c r="M9" s="57"/>
      <c r="N9" s="57"/>
      <c r="O9" s="57"/>
      <c r="P9" s="57"/>
      <c r="Q9" s="57"/>
      <c r="R9" s="57"/>
      <c r="S9" s="57"/>
      <c r="T9" s="57"/>
      <c r="U9" s="57"/>
    </row>
    <row r="10" spans="1:21" s="58" customFormat="1" ht="24" customHeight="1" thickBot="1" x14ac:dyDescent="0.3">
      <c r="A10" s="56"/>
      <c r="B10" s="11" t="s">
        <v>799</v>
      </c>
      <c r="C10" s="52">
        <v>23020232</v>
      </c>
      <c r="D10" s="8" t="s">
        <v>93</v>
      </c>
      <c r="E10" s="5" t="s">
        <v>776</v>
      </c>
      <c r="F10" s="5" t="s">
        <v>5</v>
      </c>
      <c r="G10" s="3" t="s">
        <v>95</v>
      </c>
      <c r="H10" s="14" t="s">
        <v>7</v>
      </c>
      <c r="I10" s="275">
        <v>74800000</v>
      </c>
      <c r="J10" s="275"/>
      <c r="K10" s="275">
        <v>74800000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1:21" s="58" customFormat="1" ht="36.75" customHeight="1" thickBot="1" x14ac:dyDescent="0.3">
      <c r="A11" s="56"/>
      <c r="B11" s="11" t="s">
        <v>798</v>
      </c>
      <c r="C11" s="52">
        <v>23020231</v>
      </c>
      <c r="D11" s="8" t="s">
        <v>93</v>
      </c>
      <c r="E11" s="5" t="s">
        <v>776</v>
      </c>
      <c r="F11" s="5" t="s">
        <v>5</v>
      </c>
      <c r="G11" s="3" t="s">
        <v>95</v>
      </c>
      <c r="H11" s="14" t="s">
        <v>7</v>
      </c>
      <c r="I11" s="275">
        <v>40556000</v>
      </c>
      <c r="J11" s="275"/>
      <c r="K11" s="275">
        <v>40556000</v>
      </c>
      <c r="L11" s="57"/>
      <c r="M11" s="57"/>
      <c r="N11" s="57"/>
      <c r="O11" s="57"/>
      <c r="P11" s="57"/>
      <c r="Q11" s="57"/>
      <c r="R11" s="57"/>
      <c r="S11" s="57"/>
      <c r="T11" s="57"/>
      <c r="U11" s="57"/>
    </row>
    <row r="12" spans="1:21" s="58" customFormat="1" ht="21" customHeight="1" thickBot="1" x14ac:dyDescent="0.3">
      <c r="A12" s="56"/>
      <c r="B12" s="11" t="s">
        <v>797</v>
      </c>
      <c r="C12" s="52">
        <v>23020230</v>
      </c>
      <c r="D12" s="8" t="s">
        <v>93</v>
      </c>
      <c r="E12" s="5" t="s">
        <v>776</v>
      </c>
      <c r="F12" s="5" t="s">
        <v>5</v>
      </c>
      <c r="G12" s="3" t="s">
        <v>95</v>
      </c>
      <c r="H12" s="14" t="s">
        <v>7</v>
      </c>
      <c r="I12" s="275">
        <v>14000000</v>
      </c>
      <c r="J12" s="275"/>
      <c r="K12" s="275"/>
      <c r="L12" s="57"/>
      <c r="M12" s="57"/>
      <c r="N12" s="57"/>
      <c r="O12" s="57"/>
      <c r="P12" s="57"/>
      <c r="Q12" s="57"/>
      <c r="R12" s="57"/>
      <c r="S12" s="57"/>
      <c r="T12" s="57"/>
      <c r="U12" s="57"/>
    </row>
    <row r="13" spans="1:21" s="58" customFormat="1" ht="22.5" customHeight="1" thickBot="1" x14ac:dyDescent="0.3">
      <c r="A13" s="56"/>
      <c r="B13" s="11" t="s">
        <v>795</v>
      </c>
      <c r="C13" s="52">
        <v>23020228</v>
      </c>
      <c r="D13" s="8" t="s">
        <v>93</v>
      </c>
      <c r="E13" s="5" t="s">
        <v>776</v>
      </c>
      <c r="F13" s="5" t="s">
        <v>5</v>
      </c>
      <c r="G13" s="3" t="s">
        <v>95</v>
      </c>
      <c r="H13" s="14" t="s">
        <v>7</v>
      </c>
      <c r="I13" s="275">
        <v>60760611</v>
      </c>
      <c r="J13" s="275">
        <v>6265000</v>
      </c>
      <c r="K13" s="275">
        <v>60760611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spans="1:21" s="58" customFormat="1" ht="19.5" customHeight="1" thickBot="1" x14ac:dyDescent="0.3">
      <c r="A14" s="56"/>
      <c r="B14" s="11" t="s">
        <v>796</v>
      </c>
      <c r="C14" s="52">
        <v>23020229</v>
      </c>
      <c r="D14" s="8" t="s">
        <v>93</v>
      </c>
      <c r="E14" s="5" t="s">
        <v>776</v>
      </c>
      <c r="F14" s="5" t="s">
        <v>5</v>
      </c>
      <c r="G14" s="3" t="s">
        <v>95</v>
      </c>
      <c r="H14" s="14" t="s">
        <v>7</v>
      </c>
      <c r="I14" s="275">
        <v>73000000</v>
      </c>
      <c r="J14" s="275"/>
      <c r="K14" s="275">
        <v>73000000</v>
      </c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s="58" customFormat="1" ht="36" customHeight="1" thickBot="1" x14ac:dyDescent="0.3">
      <c r="A15" s="56"/>
      <c r="B15" s="11" t="s">
        <v>809</v>
      </c>
      <c r="C15" s="52" t="s">
        <v>810</v>
      </c>
      <c r="D15" s="8" t="s">
        <v>93</v>
      </c>
      <c r="E15" s="5" t="s">
        <v>776</v>
      </c>
      <c r="F15" s="5" t="s">
        <v>5</v>
      </c>
      <c r="G15" s="3" t="s">
        <v>95</v>
      </c>
      <c r="H15" s="14" t="s">
        <v>7</v>
      </c>
      <c r="I15" s="275">
        <v>100000000</v>
      </c>
      <c r="J15" s="275"/>
      <c r="K15" s="275">
        <v>50000000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spans="1:21" s="58" customFormat="1" ht="32.25" thickBot="1" x14ac:dyDescent="0.3">
      <c r="A16" s="56"/>
      <c r="B16" s="11" t="s">
        <v>808</v>
      </c>
      <c r="C16" s="52">
        <v>12020686</v>
      </c>
      <c r="D16" s="8" t="s">
        <v>93</v>
      </c>
      <c r="E16" s="5" t="s">
        <v>776</v>
      </c>
      <c r="F16" s="5" t="s">
        <v>5</v>
      </c>
      <c r="G16" s="3" t="s">
        <v>95</v>
      </c>
      <c r="H16" s="14" t="s">
        <v>7</v>
      </c>
      <c r="I16" s="275">
        <v>200000000</v>
      </c>
      <c r="J16" s="275">
        <v>661000</v>
      </c>
      <c r="K16" s="275">
        <v>200000000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pans="1:21" s="58" customFormat="1" ht="23.25" customHeight="1" thickBot="1" x14ac:dyDescent="0.3">
      <c r="A17" s="56"/>
      <c r="B17" s="11" t="s">
        <v>803</v>
      </c>
      <c r="C17" s="52">
        <v>23020260</v>
      </c>
      <c r="D17" s="8" t="s">
        <v>93</v>
      </c>
      <c r="E17" s="5" t="s">
        <v>776</v>
      </c>
      <c r="F17" s="5" t="s">
        <v>5</v>
      </c>
      <c r="G17" s="3" t="s">
        <v>95</v>
      </c>
      <c r="H17" s="14" t="s">
        <v>7</v>
      </c>
      <c r="I17" s="275">
        <v>104000000</v>
      </c>
      <c r="J17" s="275"/>
      <c r="K17" s="275">
        <v>50000000</v>
      </c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spans="1:21" s="58" customFormat="1" ht="23.25" customHeight="1" thickBot="1" x14ac:dyDescent="0.3">
      <c r="A18" s="56"/>
      <c r="B18" s="11" t="s">
        <v>983</v>
      </c>
      <c r="C18" s="52">
        <v>23020146</v>
      </c>
      <c r="D18" s="8" t="s">
        <v>93</v>
      </c>
      <c r="E18" s="5" t="s">
        <v>776</v>
      </c>
      <c r="F18" s="5" t="s">
        <v>5</v>
      </c>
      <c r="G18" s="3" t="s">
        <v>95</v>
      </c>
      <c r="H18" s="14" t="s">
        <v>7</v>
      </c>
      <c r="I18" s="275">
        <v>20000000</v>
      </c>
      <c r="J18" s="275">
        <v>19000000</v>
      </c>
      <c r="K18" s="275">
        <v>20000000</v>
      </c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pans="1:21" s="58" customFormat="1" ht="32.25" thickBot="1" x14ac:dyDescent="0.3">
      <c r="A19" s="56"/>
      <c r="B19" s="11" t="s">
        <v>811</v>
      </c>
      <c r="C19" s="52">
        <v>14030206</v>
      </c>
      <c r="D19" s="8" t="s">
        <v>93</v>
      </c>
      <c r="E19" s="5" t="s">
        <v>776</v>
      </c>
      <c r="F19" s="5" t="s">
        <v>5</v>
      </c>
      <c r="G19" s="3" t="s">
        <v>95</v>
      </c>
      <c r="H19" s="14" t="s">
        <v>7</v>
      </c>
      <c r="I19" s="275">
        <v>117744000</v>
      </c>
      <c r="J19" s="275"/>
      <c r="K19" s="275">
        <v>177744000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</row>
    <row r="20" spans="1:21" s="58" customFormat="1" ht="27.75" customHeight="1" thickBot="1" x14ac:dyDescent="0.3">
      <c r="A20" s="56"/>
      <c r="B20" s="94" t="s">
        <v>785</v>
      </c>
      <c r="C20" s="52">
        <v>23010161</v>
      </c>
      <c r="D20" s="8" t="s">
        <v>93</v>
      </c>
      <c r="E20" s="5" t="s">
        <v>776</v>
      </c>
      <c r="F20" s="5" t="s">
        <v>5</v>
      </c>
      <c r="G20" s="3" t="s">
        <v>95</v>
      </c>
      <c r="H20" s="14" t="s">
        <v>7</v>
      </c>
      <c r="I20" s="275">
        <v>446000000</v>
      </c>
      <c r="J20" s="275">
        <v>34300000</v>
      </c>
      <c r="K20" s="275">
        <v>500000000</v>
      </c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spans="1:21" s="58" customFormat="1" ht="36.75" customHeight="1" thickBot="1" x14ac:dyDescent="0.3">
      <c r="A21" s="56"/>
      <c r="B21" s="11" t="s">
        <v>791</v>
      </c>
      <c r="C21" s="52">
        <v>23020158</v>
      </c>
      <c r="D21" s="8" t="s">
        <v>93</v>
      </c>
      <c r="E21" s="5" t="s">
        <v>776</v>
      </c>
      <c r="F21" s="5" t="s">
        <v>5</v>
      </c>
      <c r="G21" s="3" t="s">
        <v>95</v>
      </c>
      <c r="H21" s="14" t="s">
        <v>7</v>
      </c>
      <c r="I21" s="275">
        <v>10000000</v>
      </c>
      <c r="J21" s="275"/>
      <c r="K21" s="275">
        <v>10000000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1:21" s="58" customFormat="1" ht="28.5" customHeight="1" thickBot="1" x14ac:dyDescent="0.3">
      <c r="A22" s="56"/>
      <c r="B22" s="11" t="s">
        <v>793</v>
      </c>
      <c r="C22" s="52">
        <v>23020160</v>
      </c>
      <c r="D22" s="8" t="s">
        <v>93</v>
      </c>
      <c r="E22" s="5" t="s">
        <v>776</v>
      </c>
      <c r="F22" s="5" t="s">
        <v>5</v>
      </c>
      <c r="G22" s="3" t="s">
        <v>95</v>
      </c>
      <c r="H22" s="14" t="s">
        <v>7</v>
      </c>
      <c r="I22" s="275">
        <v>60000000</v>
      </c>
      <c r="J22" s="275"/>
      <c r="K22" s="275">
        <v>60000000</v>
      </c>
      <c r="L22" s="57"/>
      <c r="M22" s="57"/>
      <c r="N22" s="57"/>
      <c r="O22" s="57"/>
      <c r="P22" s="57"/>
      <c r="Q22" s="57"/>
      <c r="R22" s="57"/>
      <c r="S22" s="57"/>
      <c r="T22" s="57"/>
      <c r="U22" s="57"/>
    </row>
    <row r="23" spans="1:21" s="58" customFormat="1" ht="32.25" thickBot="1" x14ac:dyDescent="0.3">
      <c r="A23" s="56"/>
      <c r="B23" s="11" t="s">
        <v>788</v>
      </c>
      <c r="C23" s="52">
        <v>23020145</v>
      </c>
      <c r="D23" s="8" t="s">
        <v>93</v>
      </c>
      <c r="E23" s="5" t="s">
        <v>776</v>
      </c>
      <c r="F23" s="5" t="s">
        <v>5</v>
      </c>
      <c r="G23" s="3" t="s">
        <v>95</v>
      </c>
      <c r="H23" s="14" t="s">
        <v>7</v>
      </c>
      <c r="I23" s="275">
        <v>50000000</v>
      </c>
      <c r="J23" s="275"/>
      <c r="K23" s="275">
        <v>30000000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</row>
    <row r="24" spans="1:21" s="58" customFormat="1" ht="20.25" customHeight="1" thickBot="1" x14ac:dyDescent="0.3">
      <c r="A24" s="56"/>
      <c r="B24" s="11" t="s">
        <v>801</v>
      </c>
      <c r="C24" s="52">
        <v>23020247</v>
      </c>
      <c r="D24" s="8" t="s">
        <v>93</v>
      </c>
      <c r="E24" s="5" t="s">
        <v>776</v>
      </c>
      <c r="F24" s="5" t="s">
        <v>5</v>
      </c>
      <c r="G24" s="3" t="s">
        <v>95</v>
      </c>
      <c r="H24" s="14" t="s">
        <v>7</v>
      </c>
      <c r="I24" s="275">
        <v>100000000</v>
      </c>
      <c r="J24" s="275"/>
      <c r="K24" s="275">
        <v>50000000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21" s="58" customFormat="1" ht="24.75" customHeight="1" thickBot="1" x14ac:dyDescent="0.3">
      <c r="A25" s="56"/>
      <c r="B25" s="11" t="s">
        <v>779</v>
      </c>
      <c r="C25" s="52">
        <v>23010116</v>
      </c>
      <c r="D25" s="8" t="s">
        <v>93</v>
      </c>
      <c r="E25" s="5" t="s">
        <v>776</v>
      </c>
      <c r="F25" s="5" t="s">
        <v>5</v>
      </c>
      <c r="G25" s="3" t="s">
        <v>95</v>
      </c>
      <c r="H25" s="14" t="s">
        <v>7</v>
      </c>
      <c r="I25" s="275">
        <v>5000000</v>
      </c>
      <c r="J25" s="275"/>
      <c r="K25" s="275">
        <v>5000000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21" s="58" customFormat="1" ht="32.25" thickBot="1" x14ac:dyDescent="0.3">
      <c r="A26" s="56"/>
      <c r="B26" s="11" t="s">
        <v>807</v>
      </c>
      <c r="C26" s="52">
        <v>23040456</v>
      </c>
      <c r="D26" s="8" t="s">
        <v>93</v>
      </c>
      <c r="E26" s="5" t="s">
        <v>776</v>
      </c>
      <c r="F26" s="5" t="s">
        <v>5</v>
      </c>
      <c r="G26" s="3" t="s">
        <v>95</v>
      </c>
      <c r="H26" s="14" t="s">
        <v>7</v>
      </c>
      <c r="I26" s="275">
        <v>382000000</v>
      </c>
      <c r="J26" s="275"/>
      <c r="K26" s="275"/>
      <c r="L26" s="57"/>
      <c r="M26" s="57"/>
      <c r="N26" s="57"/>
      <c r="O26" s="57"/>
      <c r="P26" s="57"/>
      <c r="Q26" s="57"/>
      <c r="R26" s="57"/>
      <c r="S26" s="57"/>
      <c r="T26" s="57"/>
      <c r="U26" s="57"/>
    </row>
    <row r="27" spans="1:21" s="58" customFormat="1" ht="24" customHeight="1" thickBot="1" x14ac:dyDescent="0.3">
      <c r="A27" s="56"/>
      <c r="B27" s="11" t="s">
        <v>782</v>
      </c>
      <c r="C27" s="52">
        <v>23010158</v>
      </c>
      <c r="D27" s="8" t="s">
        <v>93</v>
      </c>
      <c r="E27" s="5" t="s">
        <v>776</v>
      </c>
      <c r="F27" s="5" t="s">
        <v>5</v>
      </c>
      <c r="G27" s="3" t="s">
        <v>95</v>
      </c>
      <c r="H27" s="14" t="s">
        <v>7</v>
      </c>
      <c r="I27" s="275">
        <v>1400000000</v>
      </c>
      <c r="J27" s="275">
        <v>353797000</v>
      </c>
      <c r="K27" s="275">
        <v>500000000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</row>
    <row r="28" spans="1:21" s="58" customFormat="1" ht="25.5" customHeight="1" thickBot="1" x14ac:dyDescent="0.3">
      <c r="A28" s="56"/>
      <c r="B28" s="11" t="s">
        <v>783</v>
      </c>
      <c r="C28" s="52">
        <v>23010159</v>
      </c>
      <c r="D28" s="8" t="s">
        <v>93</v>
      </c>
      <c r="E28" s="5" t="s">
        <v>776</v>
      </c>
      <c r="F28" s="5" t="s">
        <v>5</v>
      </c>
      <c r="G28" s="3" t="s">
        <v>95</v>
      </c>
      <c r="H28" s="14" t="s">
        <v>7</v>
      </c>
      <c r="I28" s="275">
        <v>5000000000</v>
      </c>
      <c r="J28" s="275">
        <v>83200000</v>
      </c>
      <c r="K28" s="275">
        <v>2000000000</v>
      </c>
      <c r="L28" s="57"/>
      <c r="M28" s="57"/>
      <c r="N28" s="57"/>
      <c r="O28" s="57"/>
      <c r="P28" s="57"/>
      <c r="Q28" s="57"/>
      <c r="R28" s="57"/>
      <c r="S28" s="57"/>
      <c r="T28" s="57"/>
      <c r="U28" s="57"/>
    </row>
    <row r="29" spans="1:21" s="58" customFormat="1" ht="25.5" customHeight="1" thickBot="1" x14ac:dyDescent="0.3">
      <c r="A29" s="56"/>
      <c r="B29" s="11" t="s">
        <v>784</v>
      </c>
      <c r="C29" s="52">
        <v>23010160</v>
      </c>
      <c r="D29" s="8" t="s">
        <v>93</v>
      </c>
      <c r="E29" s="5" t="s">
        <v>776</v>
      </c>
      <c r="F29" s="5" t="s">
        <v>5</v>
      </c>
      <c r="G29" s="3" t="s">
        <v>95</v>
      </c>
      <c r="H29" s="14" t="s">
        <v>7</v>
      </c>
      <c r="I29" s="275">
        <v>2000000000</v>
      </c>
      <c r="J29" s="275">
        <v>1281014026.1900001</v>
      </c>
      <c r="K29" s="275">
        <v>1300000000</v>
      </c>
      <c r="L29" s="57"/>
      <c r="M29" s="57"/>
      <c r="N29" s="57"/>
      <c r="O29" s="57"/>
      <c r="P29" s="57"/>
      <c r="Q29" s="57"/>
      <c r="R29" s="57"/>
      <c r="S29" s="57"/>
      <c r="T29" s="57"/>
      <c r="U29" s="57"/>
    </row>
    <row r="30" spans="1:21" s="58" customFormat="1" ht="24" customHeight="1" thickBot="1" x14ac:dyDescent="0.3">
      <c r="A30" s="56"/>
      <c r="B30" s="11" t="s">
        <v>781</v>
      </c>
      <c r="C30" s="52">
        <v>23010157</v>
      </c>
      <c r="D30" s="8" t="s">
        <v>93</v>
      </c>
      <c r="E30" s="5" t="s">
        <v>776</v>
      </c>
      <c r="F30" s="5" t="s">
        <v>5</v>
      </c>
      <c r="G30" s="3" t="s">
        <v>95</v>
      </c>
      <c r="H30" s="14" t="s">
        <v>7</v>
      </c>
      <c r="I30" s="275">
        <v>130000000</v>
      </c>
      <c r="J30" s="275"/>
      <c r="K30" s="275">
        <v>130000000</v>
      </c>
      <c r="L30" s="57"/>
      <c r="M30" s="57"/>
      <c r="N30" s="57"/>
      <c r="O30" s="57"/>
      <c r="P30" s="57"/>
      <c r="Q30" s="57"/>
      <c r="R30" s="57"/>
      <c r="S30" s="57"/>
      <c r="T30" s="57"/>
      <c r="U30" s="57"/>
    </row>
    <row r="31" spans="1:21" s="58" customFormat="1" ht="24" customHeight="1" thickBot="1" x14ac:dyDescent="0.3">
      <c r="A31" s="56"/>
      <c r="B31" s="11" t="s">
        <v>780</v>
      </c>
      <c r="C31" s="52">
        <v>23010156</v>
      </c>
      <c r="D31" s="8" t="s">
        <v>93</v>
      </c>
      <c r="E31" s="5" t="s">
        <v>776</v>
      </c>
      <c r="F31" s="5" t="s">
        <v>5</v>
      </c>
      <c r="G31" s="3" t="s">
        <v>95</v>
      </c>
      <c r="H31" s="14" t="s">
        <v>7</v>
      </c>
      <c r="I31" s="275">
        <v>10000000</v>
      </c>
      <c r="J31" s="275"/>
      <c r="K31" s="275">
        <v>10000000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</row>
    <row r="32" spans="1:21" s="58" customFormat="1" ht="25.5" customHeight="1" thickBot="1" x14ac:dyDescent="0.3">
      <c r="A32" s="56"/>
      <c r="B32" s="11" t="s">
        <v>777</v>
      </c>
      <c r="C32" s="52" t="s">
        <v>778</v>
      </c>
      <c r="D32" s="8" t="s">
        <v>93</v>
      </c>
      <c r="E32" s="5" t="s">
        <v>776</v>
      </c>
      <c r="F32" s="5" t="s">
        <v>5</v>
      </c>
      <c r="G32" s="3" t="s">
        <v>95</v>
      </c>
      <c r="H32" s="14" t="s">
        <v>7</v>
      </c>
      <c r="I32" s="275">
        <v>152359389</v>
      </c>
      <c r="J32" s="275">
        <v>934248286.88</v>
      </c>
      <c r="K32" s="275">
        <v>1000000000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</row>
    <row r="33" spans="1:21" s="58" customFormat="1" ht="27" customHeight="1" thickBot="1" x14ac:dyDescent="0.3">
      <c r="A33" s="56"/>
      <c r="B33" s="11" t="s">
        <v>774</v>
      </c>
      <c r="C33" s="52" t="s">
        <v>775</v>
      </c>
      <c r="D33" s="8" t="s">
        <v>93</v>
      </c>
      <c r="E33" s="5" t="s">
        <v>776</v>
      </c>
      <c r="F33" s="5" t="s">
        <v>5</v>
      </c>
      <c r="G33" s="3" t="s">
        <v>95</v>
      </c>
      <c r="H33" s="14" t="s">
        <v>7</v>
      </c>
      <c r="I33" s="275">
        <v>10000000</v>
      </c>
      <c r="J33" s="275"/>
      <c r="K33" s="275">
        <v>10000000</v>
      </c>
      <c r="L33" s="57"/>
      <c r="M33" s="57"/>
      <c r="N33" s="57"/>
      <c r="O33" s="57"/>
      <c r="P33" s="57"/>
      <c r="Q33" s="57"/>
      <c r="R33" s="57"/>
      <c r="S33" s="57"/>
      <c r="T33" s="57"/>
      <c r="U33" s="57"/>
    </row>
    <row r="34" spans="1:21" s="58" customFormat="1" ht="39.75" customHeight="1" thickBot="1" x14ac:dyDescent="0.3">
      <c r="A34" s="56"/>
      <c r="B34" s="11" t="s">
        <v>804</v>
      </c>
      <c r="C34" s="52" t="s">
        <v>430</v>
      </c>
      <c r="D34" s="8" t="s">
        <v>93</v>
      </c>
      <c r="E34" s="5" t="s">
        <v>776</v>
      </c>
      <c r="F34" s="5" t="s">
        <v>5</v>
      </c>
      <c r="G34" s="3" t="s">
        <v>95</v>
      </c>
      <c r="H34" s="14" t="s">
        <v>7</v>
      </c>
      <c r="I34" s="275">
        <v>30000000</v>
      </c>
      <c r="J34" s="275">
        <v>10443000</v>
      </c>
      <c r="K34" s="275">
        <v>30000000</v>
      </c>
      <c r="L34" s="57"/>
      <c r="M34" s="57"/>
      <c r="N34" s="57"/>
      <c r="O34" s="57"/>
      <c r="P34" s="57"/>
      <c r="Q34" s="57"/>
      <c r="R34" s="57"/>
      <c r="S34" s="57"/>
      <c r="T34" s="57"/>
      <c r="U34" s="57"/>
    </row>
    <row r="35" spans="1:21" s="58" customFormat="1" ht="57.75" customHeight="1" thickBot="1" x14ac:dyDescent="0.3">
      <c r="A35" s="56"/>
      <c r="B35" s="11" t="s">
        <v>787</v>
      </c>
      <c r="C35" s="52">
        <v>23020113</v>
      </c>
      <c r="D35" s="8" t="s">
        <v>93</v>
      </c>
      <c r="E35" s="5" t="s">
        <v>776</v>
      </c>
      <c r="F35" s="5" t="s">
        <v>5</v>
      </c>
      <c r="G35" s="3" t="s">
        <v>95</v>
      </c>
      <c r="H35" s="14" t="s">
        <v>7</v>
      </c>
      <c r="I35" s="275">
        <v>3000000000</v>
      </c>
      <c r="J35" s="275">
        <v>3000000000</v>
      </c>
      <c r="K35" s="275">
        <v>4000000000</v>
      </c>
      <c r="L35" s="57"/>
      <c r="M35" s="57"/>
      <c r="N35" s="57"/>
      <c r="O35" s="57"/>
      <c r="P35" s="57"/>
      <c r="Q35" s="57"/>
      <c r="R35" s="57"/>
      <c r="S35" s="57"/>
      <c r="T35" s="57"/>
      <c r="U35" s="57"/>
    </row>
    <row r="36" spans="1:21" s="58" customFormat="1" ht="32.25" thickBot="1" x14ac:dyDescent="0.3">
      <c r="A36" s="56"/>
      <c r="B36" s="94" t="s">
        <v>786</v>
      </c>
      <c r="C36" s="52">
        <v>23010162</v>
      </c>
      <c r="D36" s="8" t="s">
        <v>93</v>
      </c>
      <c r="E36" s="5" t="s">
        <v>776</v>
      </c>
      <c r="F36" s="5" t="s">
        <v>5</v>
      </c>
      <c r="G36" s="3" t="s">
        <v>95</v>
      </c>
      <c r="H36" s="14" t="s">
        <v>7</v>
      </c>
      <c r="I36" s="275">
        <v>500000000</v>
      </c>
      <c r="J36" s="275"/>
      <c r="K36" s="275">
        <v>174925944</v>
      </c>
      <c r="L36" s="57"/>
      <c r="M36" s="57"/>
      <c r="N36" s="57"/>
      <c r="O36" s="57"/>
      <c r="P36" s="57"/>
      <c r="Q36" s="57"/>
      <c r="R36" s="57"/>
      <c r="S36" s="57"/>
      <c r="T36" s="57"/>
      <c r="U36" s="57"/>
    </row>
    <row r="37" spans="1:21" s="58" customFormat="1" ht="22.5" customHeight="1" thickBot="1" x14ac:dyDescent="0.3">
      <c r="A37" s="56"/>
      <c r="B37" s="11" t="s">
        <v>805</v>
      </c>
      <c r="C37" s="52" t="s">
        <v>806</v>
      </c>
      <c r="D37" s="8" t="s">
        <v>93</v>
      </c>
      <c r="E37" s="5" t="s">
        <v>776</v>
      </c>
      <c r="F37" s="5" t="s">
        <v>5</v>
      </c>
      <c r="G37" s="3" t="s">
        <v>95</v>
      </c>
      <c r="H37" s="14" t="s">
        <v>7</v>
      </c>
      <c r="I37" s="275">
        <v>134566555</v>
      </c>
      <c r="J37" s="275"/>
      <c r="K37" s="275"/>
      <c r="L37" s="57"/>
      <c r="M37" s="57"/>
      <c r="N37" s="57"/>
      <c r="O37" s="57"/>
      <c r="P37" s="57"/>
      <c r="Q37" s="57"/>
      <c r="R37" s="57"/>
      <c r="S37" s="57"/>
      <c r="T37" s="57"/>
      <c r="U37" s="57"/>
    </row>
    <row r="38" spans="1:21" s="58" customFormat="1" ht="48" thickBot="1" x14ac:dyDescent="0.3">
      <c r="A38" s="56"/>
      <c r="B38" s="11" t="s">
        <v>984</v>
      </c>
      <c r="C38" s="9" t="s">
        <v>1584</v>
      </c>
      <c r="D38" s="8" t="s">
        <v>93</v>
      </c>
      <c r="E38" s="5" t="s">
        <v>776</v>
      </c>
      <c r="F38" s="5" t="s">
        <v>5</v>
      </c>
      <c r="G38" s="3" t="s">
        <v>95</v>
      </c>
      <c r="H38" s="14" t="s">
        <v>7</v>
      </c>
      <c r="I38" s="276"/>
      <c r="J38" s="276"/>
      <c r="K38" s="275">
        <v>10000000</v>
      </c>
      <c r="L38" s="57"/>
      <c r="M38" s="57"/>
      <c r="N38" s="57"/>
      <c r="O38" s="57"/>
      <c r="P38" s="57"/>
      <c r="Q38" s="57"/>
      <c r="R38" s="57"/>
      <c r="S38" s="57"/>
      <c r="T38" s="57"/>
      <c r="U38" s="57"/>
    </row>
    <row r="39" spans="1:21" s="58" customFormat="1" ht="38.25" customHeight="1" thickBot="1" x14ac:dyDescent="0.3">
      <c r="A39" s="56"/>
      <c r="B39" s="11" t="s">
        <v>985</v>
      </c>
      <c r="C39" s="9" t="s">
        <v>1585</v>
      </c>
      <c r="D39" s="8" t="s">
        <v>93</v>
      </c>
      <c r="E39" s="5" t="s">
        <v>776</v>
      </c>
      <c r="F39" s="5" t="s">
        <v>5</v>
      </c>
      <c r="G39" s="3" t="s">
        <v>95</v>
      </c>
      <c r="H39" s="14" t="s">
        <v>7</v>
      </c>
      <c r="I39" s="276"/>
      <c r="J39" s="276"/>
      <c r="K39" s="275">
        <v>100000000</v>
      </c>
      <c r="L39" s="57"/>
      <c r="M39" s="57"/>
      <c r="N39" s="57"/>
      <c r="O39" s="57"/>
      <c r="P39" s="57"/>
      <c r="Q39" s="57"/>
      <c r="R39" s="57"/>
      <c r="S39" s="57"/>
      <c r="T39" s="57"/>
      <c r="U39" s="57"/>
    </row>
    <row r="40" spans="1:21" s="58" customFormat="1" ht="24.75" customHeight="1" thickBot="1" x14ac:dyDescent="0.3">
      <c r="A40" s="64"/>
      <c r="B40" s="11" t="s">
        <v>986</v>
      </c>
      <c r="C40" s="9" t="s">
        <v>1586</v>
      </c>
      <c r="D40" s="8" t="s">
        <v>93</v>
      </c>
      <c r="E40" s="5" t="s">
        <v>776</v>
      </c>
      <c r="F40" s="5" t="s">
        <v>5</v>
      </c>
      <c r="G40" s="3" t="s">
        <v>95</v>
      </c>
      <c r="H40" s="14" t="s">
        <v>7</v>
      </c>
      <c r="I40" s="276"/>
      <c r="J40" s="276"/>
      <c r="K40" s="275">
        <v>10000000</v>
      </c>
      <c r="L40" s="57"/>
      <c r="M40" s="57"/>
      <c r="N40" s="57"/>
      <c r="O40" s="57"/>
      <c r="P40" s="57"/>
      <c r="Q40" s="57"/>
      <c r="R40" s="57"/>
      <c r="S40" s="57"/>
      <c r="T40" s="57"/>
      <c r="U40" s="57"/>
    </row>
    <row r="41" spans="1:21" s="58" customFormat="1" ht="24.75" customHeight="1" thickBot="1" x14ac:dyDescent="0.3">
      <c r="A41" s="64"/>
      <c r="B41" s="11" t="s">
        <v>987</v>
      </c>
      <c r="C41" s="9" t="s">
        <v>1587</v>
      </c>
      <c r="D41" s="8" t="s">
        <v>93</v>
      </c>
      <c r="E41" s="5" t="s">
        <v>776</v>
      </c>
      <c r="F41" s="5" t="s">
        <v>5</v>
      </c>
      <c r="G41" s="3" t="s">
        <v>95</v>
      </c>
      <c r="H41" s="14" t="s">
        <v>7</v>
      </c>
      <c r="I41" s="276"/>
      <c r="J41" s="276"/>
      <c r="K41" s="275">
        <v>267856736</v>
      </c>
      <c r="L41" s="57"/>
      <c r="M41" s="57"/>
      <c r="N41" s="57"/>
      <c r="O41" s="57"/>
      <c r="P41" s="57"/>
      <c r="Q41" s="57"/>
      <c r="R41" s="57"/>
      <c r="S41" s="57"/>
      <c r="T41" s="57"/>
      <c r="U41" s="57"/>
    </row>
    <row r="42" spans="1:21" s="58" customFormat="1" ht="28.5" customHeight="1" thickBot="1" x14ac:dyDescent="0.3">
      <c r="A42" s="64"/>
      <c r="B42" s="11" t="s">
        <v>988</v>
      </c>
      <c r="C42" s="9" t="s">
        <v>1588</v>
      </c>
      <c r="D42" s="8" t="s">
        <v>93</v>
      </c>
      <c r="E42" s="5" t="s">
        <v>776</v>
      </c>
      <c r="F42" s="5" t="s">
        <v>5</v>
      </c>
      <c r="G42" s="3" t="s">
        <v>95</v>
      </c>
      <c r="H42" s="14" t="s">
        <v>7</v>
      </c>
      <c r="I42" s="276"/>
      <c r="J42" s="276"/>
      <c r="K42" s="275">
        <v>160000000</v>
      </c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1:21" s="58" customFormat="1" ht="27" customHeight="1" thickBot="1" x14ac:dyDescent="0.3">
      <c r="A43" s="64"/>
      <c r="B43" s="11" t="s">
        <v>2042</v>
      </c>
      <c r="C43" s="9" t="s">
        <v>2085</v>
      </c>
      <c r="D43" s="8" t="s">
        <v>93</v>
      </c>
      <c r="E43" s="5" t="s">
        <v>776</v>
      </c>
      <c r="F43" s="5" t="s">
        <v>5</v>
      </c>
      <c r="G43" s="3" t="s">
        <v>95</v>
      </c>
      <c r="H43" s="14" t="s">
        <v>7</v>
      </c>
      <c r="I43" s="276"/>
      <c r="J43" s="276"/>
      <c r="K43" s="275">
        <v>100000000</v>
      </c>
      <c r="L43" s="57"/>
      <c r="M43" s="57"/>
      <c r="N43" s="57"/>
      <c r="O43" s="57"/>
      <c r="P43" s="57"/>
      <c r="Q43" s="57"/>
      <c r="R43" s="57"/>
      <c r="S43" s="57"/>
      <c r="T43" s="57"/>
      <c r="U43" s="57"/>
    </row>
    <row r="44" spans="1:21" s="58" customFormat="1" ht="27.75" customHeight="1" thickBot="1" x14ac:dyDescent="0.3">
      <c r="A44" s="64"/>
      <c r="B44" s="11" t="s">
        <v>2044</v>
      </c>
      <c r="C44" s="9" t="s">
        <v>2086</v>
      </c>
      <c r="D44" s="8" t="s">
        <v>93</v>
      </c>
      <c r="E44" s="5" t="s">
        <v>776</v>
      </c>
      <c r="F44" s="5" t="s">
        <v>5</v>
      </c>
      <c r="G44" s="3" t="s">
        <v>95</v>
      </c>
      <c r="H44" s="14" t="s">
        <v>7</v>
      </c>
      <c r="I44" s="276"/>
      <c r="J44" s="276"/>
      <c r="K44" s="275">
        <v>500000000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</row>
    <row r="45" spans="1:21" s="58" customFormat="1" ht="27" customHeight="1" thickBot="1" x14ac:dyDescent="0.3">
      <c r="A45" s="64"/>
      <c r="B45" s="11" t="s">
        <v>1980</v>
      </c>
      <c r="C45" s="9" t="s">
        <v>2087</v>
      </c>
      <c r="D45" s="8" t="s">
        <v>93</v>
      </c>
      <c r="E45" s="5" t="s">
        <v>776</v>
      </c>
      <c r="F45" s="5" t="s">
        <v>5</v>
      </c>
      <c r="G45" s="3" t="s">
        <v>95</v>
      </c>
      <c r="H45" s="14" t="s">
        <v>7</v>
      </c>
      <c r="I45" s="276"/>
      <c r="J45" s="276"/>
      <c r="K45" s="275">
        <v>10000000</v>
      </c>
      <c r="L45" s="57"/>
      <c r="M45" s="57"/>
      <c r="N45" s="57"/>
      <c r="O45" s="57"/>
      <c r="P45" s="57"/>
      <c r="Q45" s="57"/>
      <c r="R45" s="57"/>
      <c r="S45" s="57"/>
      <c r="T45" s="57"/>
      <c r="U45" s="57"/>
    </row>
    <row r="46" spans="1:21" s="58" customFormat="1" ht="36.75" customHeight="1" thickBot="1" x14ac:dyDescent="0.3">
      <c r="A46" s="64"/>
      <c r="B46" s="11" t="s">
        <v>2043</v>
      </c>
      <c r="C46" s="9" t="s">
        <v>2087</v>
      </c>
      <c r="D46" s="8" t="s">
        <v>93</v>
      </c>
      <c r="E46" s="5" t="s">
        <v>776</v>
      </c>
      <c r="F46" s="5" t="s">
        <v>5</v>
      </c>
      <c r="G46" s="3" t="s">
        <v>95</v>
      </c>
      <c r="H46" s="14" t="s">
        <v>7</v>
      </c>
      <c r="I46" s="276"/>
      <c r="J46" s="276"/>
      <c r="K46" s="275">
        <v>100000000</v>
      </c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1:21" s="58" customFormat="1" ht="27" customHeight="1" thickBot="1" x14ac:dyDescent="0.3">
      <c r="A47" s="64"/>
      <c r="B47" s="11" t="s">
        <v>1987</v>
      </c>
      <c r="C47" s="9" t="s">
        <v>2088</v>
      </c>
      <c r="D47" s="8" t="s">
        <v>93</v>
      </c>
      <c r="E47" s="5" t="s">
        <v>776</v>
      </c>
      <c r="F47" s="5" t="s">
        <v>5</v>
      </c>
      <c r="G47" s="3" t="s">
        <v>95</v>
      </c>
      <c r="H47" s="14" t="s">
        <v>7</v>
      </c>
      <c r="I47" s="276"/>
      <c r="J47" s="276"/>
      <c r="K47" s="275">
        <v>100000000</v>
      </c>
      <c r="L47" s="57"/>
      <c r="M47" s="57"/>
      <c r="N47" s="57"/>
      <c r="O47" s="57"/>
      <c r="P47" s="57"/>
      <c r="Q47" s="57"/>
      <c r="R47" s="57"/>
      <c r="S47" s="57"/>
      <c r="T47" s="57"/>
      <c r="U47" s="57"/>
    </row>
    <row r="48" spans="1:21" s="58" customFormat="1" ht="16.5" thickBot="1" x14ac:dyDescent="0.3">
      <c r="A48" s="64"/>
      <c r="B48" s="420" t="s">
        <v>1602</v>
      </c>
      <c r="C48" s="421"/>
      <c r="D48" s="421"/>
      <c r="E48" s="421"/>
      <c r="F48" s="421"/>
      <c r="G48" s="422"/>
      <c r="H48" s="14"/>
      <c r="I48" s="276">
        <f>SUM(I4:I47)</f>
        <v>15871786555</v>
      </c>
      <c r="J48" s="276">
        <f>SUM(J4:J47)</f>
        <v>5722928313.0699997</v>
      </c>
      <c r="K48" s="275">
        <f>SUM(K4:K47)</f>
        <v>12798643291</v>
      </c>
      <c r="L48" s="57"/>
      <c r="M48" s="57"/>
      <c r="N48" s="57"/>
      <c r="O48" s="57"/>
      <c r="P48" s="57"/>
      <c r="Q48" s="57"/>
      <c r="R48" s="57"/>
      <c r="S48" s="57"/>
      <c r="T48" s="57"/>
      <c r="U48" s="57"/>
    </row>
    <row r="49" spans="1:21" s="58" customFormat="1" ht="15.75" x14ac:dyDescent="0.25">
      <c r="A49" s="371"/>
      <c r="B49" s="367"/>
      <c r="C49" s="367"/>
      <c r="D49" s="367"/>
      <c r="E49" s="367"/>
      <c r="F49" s="367"/>
      <c r="G49" s="367"/>
      <c r="H49" s="368"/>
      <c r="I49" s="369"/>
      <c r="J49" s="369"/>
      <c r="K49" s="370"/>
      <c r="L49" s="57"/>
      <c r="M49" s="57"/>
      <c r="N49" s="57"/>
      <c r="O49" s="57"/>
      <c r="P49" s="57"/>
      <c r="Q49" s="57"/>
      <c r="R49" s="57"/>
      <c r="S49" s="57"/>
      <c r="T49" s="57"/>
      <c r="U49" s="57"/>
    </row>
    <row r="50" spans="1:21" s="58" customFormat="1" ht="15.75" x14ac:dyDescent="0.25">
      <c r="A50" s="372"/>
      <c r="B50" s="517" t="s">
        <v>2058</v>
      </c>
      <c r="C50" s="517"/>
      <c r="D50" s="517"/>
      <c r="E50" s="517"/>
      <c r="F50" s="517"/>
      <c r="G50" s="517"/>
      <c r="H50" s="517"/>
      <c r="I50" s="517"/>
      <c r="J50" s="517"/>
      <c r="K50" s="517"/>
      <c r="L50" s="57"/>
      <c r="M50" s="57"/>
      <c r="N50" s="57"/>
      <c r="O50" s="57"/>
      <c r="P50" s="57"/>
      <c r="Q50" s="57"/>
      <c r="R50" s="57"/>
      <c r="S50" s="57"/>
      <c r="T50" s="57"/>
      <c r="U50" s="57"/>
    </row>
    <row r="51" spans="1:21" s="58" customFormat="1" ht="16.5" thickBot="1" x14ac:dyDescent="0.3">
      <c r="A51" s="372"/>
      <c r="B51" s="234"/>
      <c r="C51" s="234"/>
      <c r="D51" s="234"/>
      <c r="E51" s="234"/>
      <c r="F51" s="234"/>
      <c r="G51" s="234"/>
      <c r="H51" s="365"/>
      <c r="I51" s="289"/>
      <c r="J51" s="289"/>
      <c r="K51" s="366"/>
      <c r="L51" s="57"/>
      <c r="M51" s="57"/>
      <c r="N51" s="57"/>
      <c r="O51" s="57"/>
      <c r="P51" s="57"/>
      <c r="Q51" s="57"/>
      <c r="R51" s="57"/>
      <c r="S51" s="57"/>
      <c r="T51" s="57"/>
      <c r="U51" s="57"/>
    </row>
    <row r="52" spans="1:21" s="46" customFormat="1" ht="89.25" customHeight="1" thickBot="1" x14ac:dyDescent="0.3">
      <c r="A52" s="472" t="s">
        <v>1929</v>
      </c>
      <c r="B52" s="445"/>
      <c r="C52" s="445"/>
      <c r="D52" s="445"/>
      <c r="E52" s="445"/>
      <c r="F52" s="445"/>
      <c r="G52" s="445"/>
      <c r="H52" s="445"/>
      <c r="I52" s="445"/>
      <c r="J52" s="445"/>
      <c r="K52" s="446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spans="1:21" s="46" customFormat="1" ht="30" customHeight="1" thickBot="1" x14ac:dyDescent="0.4">
      <c r="A53" s="21"/>
      <c r="B53" s="447" t="s">
        <v>1865</v>
      </c>
      <c r="C53" s="448"/>
      <c r="D53" s="448"/>
      <c r="E53" s="448"/>
      <c r="F53" s="448"/>
      <c r="G53" s="448"/>
      <c r="H53" s="448"/>
      <c r="I53" s="448"/>
      <c r="J53" s="448"/>
      <c r="K53" s="449"/>
      <c r="L53" s="45"/>
      <c r="M53" s="45"/>
      <c r="N53" s="45"/>
      <c r="O53" s="45"/>
      <c r="P53" s="45"/>
      <c r="Q53" s="45"/>
      <c r="R53" s="45"/>
      <c r="S53" s="45"/>
      <c r="T53" s="45"/>
      <c r="U53" s="45"/>
    </row>
    <row r="54" spans="1:21" s="46" customFormat="1" ht="30" customHeight="1" thickBot="1" x14ac:dyDescent="0.3">
      <c r="A54" s="16"/>
      <c r="B54" s="91" t="s">
        <v>1272</v>
      </c>
      <c r="C54" s="29" t="s">
        <v>1271</v>
      </c>
      <c r="D54" s="17" t="s">
        <v>1270</v>
      </c>
      <c r="E54" s="18" t="s">
        <v>1269</v>
      </c>
      <c r="F54" s="18" t="s">
        <v>1268</v>
      </c>
      <c r="G54" s="15" t="s">
        <v>1267</v>
      </c>
      <c r="H54" s="18" t="s">
        <v>1266</v>
      </c>
      <c r="I54" s="272" t="s">
        <v>1619</v>
      </c>
      <c r="J54" s="273" t="s">
        <v>1948</v>
      </c>
      <c r="K54" s="274" t="s">
        <v>1614</v>
      </c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1:21" s="58" customFormat="1" ht="35.25" customHeight="1" thickBot="1" x14ac:dyDescent="0.3">
      <c r="A55" s="56"/>
      <c r="B55" s="11" t="s">
        <v>828</v>
      </c>
      <c r="C55" s="52">
        <v>23020187</v>
      </c>
      <c r="D55" s="8" t="s">
        <v>325</v>
      </c>
      <c r="E55" s="5" t="s">
        <v>776</v>
      </c>
      <c r="F55" s="5" t="s">
        <v>5</v>
      </c>
      <c r="G55" s="3" t="s">
        <v>95</v>
      </c>
      <c r="H55" s="14" t="s">
        <v>7</v>
      </c>
      <c r="I55" s="275">
        <v>2000000</v>
      </c>
      <c r="J55" s="275"/>
      <c r="K55" s="275">
        <v>2000000</v>
      </c>
      <c r="L55" s="57"/>
      <c r="M55" s="57"/>
      <c r="N55" s="57"/>
      <c r="O55" s="57"/>
      <c r="P55" s="57"/>
      <c r="Q55" s="57"/>
      <c r="R55" s="57"/>
      <c r="S55" s="57"/>
      <c r="T55" s="57"/>
      <c r="U55" s="57"/>
    </row>
    <row r="56" spans="1:21" s="58" customFormat="1" ht="26.25" customHeight="1" thickBot="1" x14ac:dyDescent="0.3">
      <c r="A56" s="56"/>
      <c r="B56" s="11" t="s">
        <v>829</v>
      </c>
      <c r="C56" s="52">
        <v>23020241</v>
      </c>
      <c r="D56" s="8" t="s">
        <v>325</v>
      </c>
      <c r="E56" s="5" t="s">
        <v>776</v>
      </c>
      <c r="F56" s="5" t="s">
        <v>5</v>
      </c>
      <c r="G56" s="3" t="s">
        <v>95</v>
      </c>
      <c r="H56" s="14" t="s">
        <v>7</v>
      </c>
      <c r="I56" s="275">
        <v>80000000</v>
      </c>
      <c r="J56" s="275">
        <v>33551574</v>
      </c>
      <c r="K56" s="275">
        <v>80000000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</row>
    <row r="57" spans="1:21" s="58" customFormat="1" ht="26.25" customHeight="1" thickBot="1" x14ac:dyDescent="0.3">
      <c r="A57" s="56"/>
      <c r="B57" s="11" t="s">
        <v>815</v>
      </c>
      <c r="C57" s="52" t="s">
        <v>816</v>
      </c>
      <c r="D57" s="8" t="s">
        <v>325</v>
      </c>
      <c r="E57" s="5" t="s">
        <v>776</v>
      </c>
      <c r="F57" s="5" t="s">
        <v>5</v>
      </c>
      <c r="G57" s="3" t="s">
        <v>95</v>
      </c>
      <c r="H57" s="14" t="s">
        <v>7</v>
      </c>
      <c r="I57" s="275">
        <v>100000000</v>
      </c>
      <c r="J57" s="275">
        <v>25134500</v>
      </c>
      <c r="K57" s="275">
        <v>100000000</v>
      </c>
      <c r="L57" s="57"/>
      <c r="M57" s="57"/>
      <c r="N57" s="57"/>
      <c r="O57" s="57"/>
      <c r="P57" s="57"/>
      <c r="Q57" s="57"/>
      <c r="R57" s="57"/>
      <c r="S57" s="57"/>
      <c r="T57" s="57"/>
      <c r="U57" s="57"/>
    </row>
    <row r="58" spans="1:21" s="58" customFormat="1" ht="26.25" customHeight="1" thickBot="1" x14ac:dyDescent="0.3">
      <c r="A58" s="56"/>
      <c r="B58" s="11" t="s">
        <v>820</v>
      </c>
      <c r="C58" s="52">
        <v>23020175</v>
      </c>
      <c r="D58" s="8" t="s">
        <v>325</v>
      </c>
      <c r="E58" s="5" t="s">
        <v>776</v>
      </c>
      <c r="F58" s="5" t="s">
        <v>5</v>
      </c>
      <c r="G58" s="3" t="s">
        <v>95</v>
      </c>
      <c r="H58" s="14" t="s">
        <v>7</v>
      </c>
      <c r="I58" s="275">
        <v>50000000</v>
      </c>
      <c r="J58" s="275"/>
      <c r="K58" s="275">
        <v>50000000</v>
      </c>
      <c r="L58" s="57"/>
      <c r="M58" s="57"/>
      <c r="N58" s="57"/>
      <c r="O58" s="57"/>
      <c r="P58" s="57"/>
      <c r="Q58" s="57"/>
      <c r="R58" s="57"/>
      <c r="S58" s="57"/>
      <c r="T58" s="57"/>
      <c r="U58" s="57"/>
    </row>
    <row r="59" spans="1:21" s="58" customFormat="1" ht="30" customHeight="1" thickBot="1" x14ac:dyDescent="0.3">
      <c r="A59" s="56"/>
      <c r="B59" s="11" t="s">
        <v>822</v>
      </c>
      <c r="C59" s="52">
        <v>23020181</v>
      </c>
      <c r="D59" s="8" t="s">
        <v>325</v>
      </c>
      <c r="E59" s="5" t="s">
        <v>776</v>
      </c>
      <c r="F59" s="5" t="s">
        <v>5</v>
      </c>
      <c r="G59" s="3" t="s">
        <v>95</v>
      </c>
      <c r="H59" s="14" t="s">
        <v>7</v>
      </c>
      <c r="I59" s="275">
        <v>40000000</v>
      </c>
      <c r="J59" s="275">
        <v>2000000</v>
      </c>
      <c r="K59" s="275">
        <v>40000000</v>
      </c>
      <c r="L59" s="57"/>
      <c r="M59" s="57"/>
      <c r="N59" s="57"/>
      <c r="O59" s="57"/>
      <c r="P59" s="57"/>
      <c r="Q59" s="57"/>
      <c r="R59" s="57"/>
      <c r="S59" s="57"/>
      <c r="T59" s="57"/>
      <c r="U59" s="57"/>
    </row>
    <row r="60" spans="1:21" s="58" customFormat="1" ht="30" customHeight="1" thickBot="1" x14ac:dyDescent="0.3">
      <c r="A60" s="56"/>
      <c r="B60" s="11" t="s">
        <v>823</v>
      </c>
      <c r="C60" s="52">
        <v>23020182</v>
      </c>
      <c r="D60" s="8" t="s">
        <v>325</v>
      </c>
      <c r="E60" s="5" t="s">
        <v>776</v>
      </c>
      <c r="F60" s="5" t="s">
        <v>5</v>
      </c>
      <c r="G60" s="3" t="s">
        <v>95</v>
      </c>
      <c r="H60" s="14" t="s">
        <v>7</v>
      </c>
      <c r="I60" s="275">
        <v>40000000</v>
      </c>
      <c r="J60" s="275">
        <v>5000000</v>
      </c>
      <c r="K60" s="275">
        <v>40000000</v>
      </c>
      <c r="L60" s="57"/>
      <c r="M60" s="57"/>
      <c r="N60" s="57"/>
      <c r="O60" s="57"/>
      <c r="P60" s="57"/>
      <c r="Q60" s="57"/>
      <c r="R60" s="57"/>
      <c r="S60" s="57"/>
      <c r="T60" s="57"/>
      <c r="U60" s="57"/>
    </row>
    <row r="61" spans="1:21" s="58" customFormat="1" ht="30" customHeight="1" thickBot="1" x14ac:dyDescent="0.3">
      <c r="A61" s="56"/>
      <c r="B61" s="11" t="s">
        <v>824</v>
      </c>
      <c r="C61" s="52">
        <v>23020183</v>
      </c>
      <c r="D61" s="8" t="s">
        <v>325</v>
      </c>
      <c r="E61" s="5" t="s">
        <v>776</v>
      </c>
      <c r="F61" s="5" t="s">
        <v>5</v>
      </c>
      <c r="G61" s="3" t="s">
        <v>95</v>
      </c>
      <c r="H61" s="14" t="s">
        <v>7</v>
      </c>
      <c r="I61" s="275">
        <v>5000000</v>
      </c>
      <c r="J61" s="275"/>
      <c r="K61" s="275">
        <v>5000000</v>
      </c>
      <c r="L61" s="57"/>
      <c r="M61" s="57"/>
      <c r="N61" s="57"/>
      <c r="O61" s="57"/>
      <c r="P61" s="57"/>
      <c r="Q61" s="57"/>
      <c r="R61" s="57"/>
      <c r="S61" s="57"/>
      <c r="T61" s="57"/>
      <c r="U61" s="57"/>
    </row>
    <row r="62" spans="1:21" s="58" customFormat="1" ht="30" customHeight="1" thickBot="1" x14ac:dyDescent="0.3">
      <c r="A62" s="56"/>
      <c r="B62" s="11" t="s">
        <v>833</v>
      </c>
      <c r="C62" s="52">
        <v>23020262</v>
      </c>
      <c r="D62" s="8" t="s">
        <v>325</v>
      </c>
      <c r="E62" s="5" t="s">
        <v>776</v>
      </c>
      <c r="F62" s="5" t="s">
        <v>5</v>
      </c>
      <c r="G62" s="3" t="s">
        <v>95</v>
      </c>
      <c r="H62" s="14" t="s">
        <v>7</v>
      </c>
      <c r="I62" s="275">
        <v>2000000</v>
      </c>
      <c r="J62" s="275"/>
      <c r="K62" s="275">
        <v>2000000</v>
      </c>
      <c r="L62" s="57"/>
      <c r="M62" s="57"/>
      <c r="N62" s="57"/>
      <c r="O62" s="57"/>
      <c r="P62" s="57"/>
      <c r="Q62" s="57"/>
      <c r="R62" s="57"/>
      <c r="S62" s="57"/>
      <c r="T62" s="57"/>
      <c r="U62" s="57"/>
    </row>
    <row r="63" spans="1:21" s="58" customFormat="1" ht="30" customHeight="1" thickBot="1" x14ac:dyDescent="0.3">
      <c r="A63" s="56"/>
      <c r="B63" s="11" t="s">
        <v>841</v>
      </c>
      <c r="C63" s="52">
        <v>23050103</v>
      </c>
      <c r="D63" s="8" t="s">
        <v>325</v>
      </c>
      <c r="E63" s="5" t="s">
        <v>776</v>
      </c>
      <c r="F63" s="5" t="s">
        <v>5</v>
      </c>
      <c r="G63" s="3" t="s">
        <v>95</v>
      </c>
      <c r="H63" s="14" t="s">
        <v>7</v>
      </c>
      <c r="I63" s="275">
        <v>25000000</v>
      </c>
      <c r="J63" s="275">
        <v>24000000</v>
      </c>
      <c r="K63" s="275">
        <v>25000000</v>
      </c>
      <c r="L63" s="57"/>
      <c r="M63" s="57"/>
      <c r="N63" s="57"/>
      <c r="O63" s="57"/>
      <c r="P63" s="57"/>
      <c r="Q63" s="57"/>
      <c r="R63" s="57"/>
      <c r="S63" s="57"/>
      <c r="T63" s="57"/>
      <c r="U63" s="57"/>
    </row>
    <row r="64" spans="1:21" s="58" customFormat="1" ht="30" customHeight="1" thickBot="1" x14ac:dyDescent="0.3">
      <c r="A64" s="56"/>
      <c r="B64" s="11" t="s">
        <v>825</v>
      </c>
      <c r="C64" s="52">
        <v>23020184</v>
      </c>
      <c r="D64" s="8" t="s">
        <v>325</v>
      </c>
      <c r="E64" s="5" t="s">
        <v>776</v>
      </c>
      <c r="F64" s="5" t="s">
        <v>5</v>
      </c>
      <c r="G64" s="3" t="s">
        <v>95</v>
      </c>
      <c r="H64" s="14" t="s">
        <v>7</v>
      </c>
      <c r="I64" s="275">
        <v>100000000</v>
      </c>
      <c r="J64" s="275"/>
      <c r="K64" s="275">
        <v>80000000</v>
      </c>
      <c r="L64" s="57"/>
      <c r="M64" s="57"/>
      <c r="N64" s="57"/>
      <c r="O64" s="57"/>
      <c r="P64" s="57"/>
      <c r="Q64" s="57"/>
      <c r="R64" s="57"/>
      <c r="S64" s="57"/>
      <c r="T64" s="57"/>
      <c r="U64" s="57"/>
    </row>
    <row r="65" spans="1:21" s="58" customFormat="1" ht="30" customHeight="1" thickBot="1" x14ac:dyDescent="0.3">
      <c r="A65" s="56"/>
      <c r="B65" s="11" t="s">
        <v>817</v>
      </c>
      <c r="C65" s="52">
        <v>23020113</v>
      </c>
      <c r="D65" s="8" t="s">
        <v>325</v>
      </c>
      <c r="E65" s="5" t="s">
        <v>776</v>
      </c>
      <c r="F65" s="5" t="s">
        <v>5</v>
      </c>
      <c r="G65" s="3" t="s">
        <v>95</v>
      </c>
      <c r="H65" s="14" t="s">
        <v>7</v>
      </c>
      <c r="I65" s="275">
        <v>5000000</v>
      </c>
      <c r="J65" s="275"/>
      <c r="K65" s="275">
        <v>5000000</v>
      </c>
      <c r="L65" s="57"/>
      <c r="M65" s="57"/>
      <c r="N65" s="57"/>
      <c r="O65" s="57"/>
      <c r="P65" s="57"/>
      <c r="Q65" s="57"/>
      <c r="R65" s="57"/>
      <c r="S65" s="57"/>
      <c r="T65" s="57"/>
      <c r="U65" s="57"/>
    </row>
    <row r="66" spans="1:21" s="58" customFormat="1" ht="30" customHeight="1" thickBot="1" x14ac:dyDescent="0.3">
      <c r="A66" s="56"/>
      <c r="B66" s="11" t="s">
        <v>827</v>
      </c>
      <c r="C66" s="52">
        <v>23020186</v>
      </c>
      <c r="D66" s="8" t="s">
        <v>325</v>
      </c>
      <c r="E66" s="5" t="s">
        <v>776</v>
      </c>
      <c r="F66" s="5" t="s">
        <v>5</v>
      </c>
      <c r="G66" s="3" t="s">
        <v>95</v>
      </c>
      <c r="H66" s="14" t="s">
        <v>7</v>
      </c>
      <c r="I66" s="275">
        <v>50000000</v>
      </c>
      <c r="J66" s="275"/>
      <c r="K66" s="275">
        <v>50000000</v>
      </c>
      <c r="L66" s="57"/>
      <c r="M66" s="57"/>
      <c r="N66" s="57"/>
      <c r="O66" s="57"/>
      <c r="P66" s="57"/>
      <c r="Q66" s="57"/>
      <c r="R66" s="57"/>
      <c r="S66" s="57"/>
      <c r="T66" s="57"/>
      <c r="U66" s="57"/>
    </row>
    <row r="67" spans="1:21" s="58" customFormat="1" ht="30" customHeight="1" thickBot="1" x14ac:dyDescent="0.3">
      <c r="A67" s="56"/>
      <c r="B67" s="11" t="s">
        <v>832</v>
      </c>
      <c r="C67" s="52">
        <v>23020261</v>
      </c>
      <c r="D67" s="8" t="s">
        <v>325</v>
      </c>
      <c r="E67" s="5" t="s">
        <v>776</v>
      </c>
      <c r="F67" s="5" t="s">
        <v>5</v>
      </c>
      <c r="G67" s="3" t="s">
        <v>95</v>
      </c>
      <c r="H67" s="14" t="s">
        <v>7</v>
      </c>
      <c r="I67" s="275">
        <v>15000000</v>
      </c>
      <c r="J67" s="275"/>
      <c r="K67" s="275">
        <v>15000000</v>
      </c>
      <c r="L67" s="57"/>
      <c r="M67" s="57"/>
      <c r="N67" s="57"/>
      <c r="O67" s="57"/>
      <c r="P67" s="57"/>
      <c r="Q67" s="57"/>
      <c r="R67" s="57"/>
      <c r="S67" s="57"/>
      <c r="T67" s="57"/>
      <c r="U67" s="57"/>
    </row>
    <row r="68" spans="1:21" s="58" customFormat="1" ht="30" customHeight="1" thickBot="1" x14ac:dyDescent="0.3">
      <c r="A68" s="56"/>
      <c r="B68" s="11" t="s">
        <v>819</v>
      </c>
      <c r="C68" s="52">
        <v>23020124</v>
      </c>
      <c r="D68" s="8" t="s">
        <v>325</v>
      </c>
      <c r="E68" s="5" t="s">
        <v>776</v>
      </c>
      <c r="F68" s="5" t="s">
        <v>5</v>
      </c>
      <c r="G68" s="3" t="s">
        <v>95</v>
      </c>
      <c r="H68" s="14" t="s">
        <v>7</v>
      </c>
      <c r="I68" s="275">
        <v>20000000</v>
      </c>
      <c r="J68" s="275"/>
      <c r="K68" s="275">
        <v>20000000</v>
      </c>
      <c r="L68" s="57"/>
      <c r="M68" s="57"/>
      <c r="N68" s="57"/>
      <c r="O68" s="57"/>
      <c r="P68" s="57"/>
      <c r="Q68" s="57"/>
      <c r="R68" s="57"/>
      <c r="S68" s="57"/>
      <c r="T68" s="57"/>
      <c r="U68" s="57"/>
    </row>
    <row r="69" spans="1:21" s="58" customFormat="1" ht="30" customHeight="1" thickBot="1" x14ac:dyDescent="0.3">
      <c r="A69" s="56"/>
      <c r="B69" s="11" t="s">
        <v>826</v>
      </c>
      <c r="C69" s="52">
        <v>23020185</v>
      </c>
      <c r="D69" s="8" t="s">
        <v>325</v>
      </c>
      <c r="E69" s="5" t="s">
        <v>776</v>
      </c>
      <c r="F69" s="5" t="s">
        <v>5</v>
      </c>
      <c r="G69" s="3" t="s">
        <v>95</v>
      </c>
      <c r="H69" s="14" t="s">
        <v>7</v>
      </c>
      <c r="I69" s="275">
        <v>40000000</v>
      </c>
      <c r="J69" s="275"/>
      <c r="K69" s="275">
        <v>40000000</v>
      </c>
      <c r="L69" s="57"/>
      <c r="M69" s="57"/>
      <c r="N69" s="57"/>
      <c r="O69" s="57"/>
      <c r="P69" s="57"/>
      <c r="Q69" s="57"/>
      <c r="R69" s="57"/>
      <c r="S69" s="57"/>
      <c r="T69" s="57"/>
      <c r="U69" s="57"/>
    </row>
    <row r="70" spans="1:21" s="58" customFormat="1" ht="40.5" customHeight="1" thickBot="1" x14ac:dyDescent="0.3">
      <c r="A70" s="56"/>
      <c r="B70" s="11" t="s">
        <v>831</v>
      </c>
      <c r="C70" s="52">
        <v>23020246</v>
      </c>
      <c r="D70" s="8" t="s">
        <v>325</v>
      </c>
      <c r="E70" s="5" t="s">
        <v>776</v>
      </c>
      <c r="F70" s="5" t="s">
        <v>5</v>
      </c>
      <c r="G70" s="3" t="s">
        <v>95</v>
      </c>
      <c r="H70" s="14" t="s">
        <v>7</v>
      </c>
      <c r="I70" s="275">
        <v>330000000</v>
      </c>
      <c r="J70" s="275">
        <v>331000</v>
      </c>
      <c r="K70" s="275">
        <v>330000000</v>
      </c>
      <c r="L70" s="57"/>
      <c r="M70" s="57"/>
      <c r="N70" s="57"/>
      <c r="O70" s="57"/>
      <c r="P70" s="57"/>
      <c r="Q70" s="57"/>
      <c r="R70" s="57"/>
      <c r="S70" s="57"/>
      <c r="T70" s="57"/>
      <c r="U70" s="57"/>
    </row>
    <row r="71" spans="1:21" s="58" customFormat="1" ht="24" customHeight="1" thickBot="1" x14ac:dyDescent="0.3">
      <c r="A71" s="56"/>
      <c r="B71" s="11" t="s">
        <v>837</v>
      </c>
      <c r="C71" s="52">
        <v>23040103</v>
      </c>
      <c r="D71" s="8" t="s">
        <v>325</v>
      </c>
      <c r="E71" s="5" t="s">
        <v>776</v>
      </c>
      <c r="F71" s="5" t="s">
        <v>5</v>
      </c>
      <c r="G71" s="3" t="s">
        <v>95</v>
      </c>
      <c r="H71" s="14" t="s">
        <v>7</v>
      </c>
      <c r="I71" s="275">
        <v>5000000</v>
      </c>
      <c r="J71" s="275">
        <v>24000000</v>
      </c>
      <c r="K71" s="275">
        <v>5000000</v>
      </c>
      <c r="L71" s="57"/>
      <c r="M71" s="57"/>
      <c r="N71" s="57"/>
      <c r="O71" s="57"/>
      <c r="P71" s="57"/>
      <c r="Q71" s="57"/>
      <c r="R71" s="57"/>
      <c r="S71" s="57"/>
      <c r="T71" s="57"/>
      <c r="U71" s="57"/>
    </row>
    <row r="72" spans="1:21" s="58" customFormat="1" ht="24" customHeight="1" thickBot="1" x14ac:dyDescent="0.3">
      <c r="A72" s="56"/>
      <c r="B72" s="11" t="s">
        <v>842</v>
      </c>
      <c r="C72" s="52" t="s">
        <v>843</v>
      </c>
      <c r="D72" s="8" t="s">
        <v>325</v>
      </c>
      <c r="E72" s="5" t="s">
        <v>776</v>
      </c>
      <c r="F72" s="5" t="s">
        <v>5</v>
      </c>
      <c r="G72" s="3" t="s">
        <v>95</v>
      </c>
      <c r="H72" s="14" t="s">
        <v>7</v>
      </c>
      <c r="I72" s="275">
        <v>150000000</v>
      </c>
      <c r="J72" s="275">
        <v>58000000</v>
      </c>
      <c r="K72" s="275">
        <v>150000000</v>
      </c>
      <c r="L72" s="57"/>
      <c r="M72" s="57"/>
      <c r="N72" s="57"/>
      <c r="O72" s="57"/>
      <c r="P72" s="57"/>
      <c r="Q72" s="57"/>
      <c r="R72" s="57"/>
      <c r="S72" s="57"/>
      <c r="T72" s="57"/>
      <c r="U72" s="57"/>
    </row>
    <row r="73" spans="1:21" s="58" customFormat="1" ht="26.25" customHeight="1" thickBot="1" x14ac:dyDescent="0.3">
      <c r="A73" s="56"/>
      <c r="B73" s="11" t="s">
        <v>818</v>
      </c>
      <c r="C73" s="52">
        <v>23020116</v>
      </c>
      <c r="D73" s="8" t="s">
        <v>325</v>
      </c>
      <c r="E73" s="5" t="s">
        <v>776</v>
      </c>
      <c r="F73" s="5" t="s">
        <v>5</v>
      </c>
      <c r="G73" s="3" t="s">
        <v>95</v>
      </c>
      <c r="H73" s="14" t="s">
        <v>7</v>
      </c>
      <c r="I73" s="275">
        <v>1000000</v>
      </c>
      <c r="J73" s="275"/>
      <c r="K73" s="275">
        <v>1000000</v>
      </c>
      <c r="L73" s="57"/>
      <c r="M73" s="57"/>
      <c r="N73" s="57"/>
      <c r="O73" s="57"/>
      <c r="P73" s="57"/>
      <c r="Q73" s="57"/>
      <c r="R73" s="57"/>
      <c r="S73" s="57"/>
      <c r="T73" s="57"/>
      <c r="U73" s="57"/>
    </row>
    <row r="74" spans="1:21" s="58" customFormat="1" ht="33.75" customHeight="1" thickBot="1" x14ac:dyDescent="0.3">
      <c r="A74" s="56"/>
      <c r="B74" s="11" t="s">
        <v>839</v>
      </c>
      <c r="C74" s="52">
        <v>23040107</v>
      </c>
      <c r="D74" s="8" t="s">
        <v>325</v>
      </c>
      <c r="E74" s="5" t="s">
        <v>776</v>
      </c>
      <c r="F74" s="5" t="s">
        <v>5</v>
      </c>
      <c r="G74" s="3" t="s">
        <v>95</v>
      </c>
      <c r="H74" s="14" t="s">
        <v>7</v>
      </c>
      <c r="I74" s="275">
        <v>10000000</v>
      </c>
      <c r="J74" s="275"/>
      <c r="K74" s="275">
        <v>10000000</v>
      </c>
      <c r="L74" s="57"/>
      <c r="M74" s="57"/>
      <c r="N74" s="57"/>
      <c r="O74" s="57"/>
      <c r="P74" s="57"/>
      <c r="Q74" s="57"/>
      <c r="R74" s="57"/>
      <c r="S74" s="57"/>
      <c r="T74" s="57"/>
      <c r="U74" s="57"/>
    </row>
    <row r="75" spans="1:21" s="58" customFormat="1" ht="24" customHeight="1" thickBot="1" x14ac:dyDescent="0.3">
      <c r="A75" s="56"/>
      <c r="B75" s="11" t="s">
        <v>838</v>
      </c>
      <c r="C75" s="52">
        <v>23040106</v>
      </c>
      <c r="D75" s="8" t="s">
        <v>325</v>
      </c>
      <c r="E75" s="5" t="s">
        <v>776</v>
      </c>
      <c r="F75" s="5" t="s">
        <v>5</v>
      </c>
      <c r="G75" s="3" t="s">
        <v>95</v>
      </c>
      <c r="H75" s="14" t="s">
        <v>7</v>
      </c>
      <c r="I75" s="275">
        <v>145000000</v>
      </c>
      <c r="J75" s="275">
        <v>47520400</v>
      </c>
      <c r="K75" s="275">
        <v>100000000</v>
      </c>
      <c r="L75" s="57"/>
      <c r="M75" s="57"/>
      <c r="N75" s="57"/>
      <c r="O75" s="57"/>
      <c r="P75" s="57"/>
      <c r="Q75" s="57"/>
      <c r="R75" s="57"/>
      <c r="S75" s="57"/>
      <c r="T75" s="57"/>
      <c r="U75" s="57"/>
    </row>
    <row r="76" spans="1:21" s="58" customFormat="1" ht="34.5" customHeight="1" thickBot="1" x14ac:dyDescent="0.3">
      <c r="A76" s="56"/>
      <c r="B76" s="11" t="s">
        <v>830</v>
      </c>
      <c r="C76" s="52">
        <v>23020244</v>
      </c>
      <c r="D76" s="8" t="s">
        <v>325</v>
      </c>
      <c r="E76" s="5" t="s">
        <v>776</v>
      </c>
      <c r="F76" s="5" t="s">
        <v>5</v>
      </c>
      <c r="G76" s="3" t="s">
        <v>95</v>
      </c>
      <c r="H76" s="14" t="s">
        <v>7</v>
      </c>
      <c r="I76" s="275">
        <v>80000000</v>
      </c>
      <c r="J76" s="275">
        <v>2950000</v>
      </c>
      <c r="K76" s="275">
        <v>80000000</v>
      </c>
      <c r="L76" s="57"/>
      <c r="M76" s="57"/>
      <c r="N76" s="57"/>
      <c r="O76" s="57"/>
      <c r="P76" s="57"/>
      <c r="Q76" s="57"/>
      <c r="R76" s="57"/>
      <c r="S76" s="57"/>
      <c r="T76" s="57"/>
      <c r="U76" s="57"/>
    </row>
    <row r="77" spans="1:21" s="58" customFormat="1" ht="34.5" customHeight="1" thickBot="1" x14ac:dyDescent="0.3">
      <c r="A77" s="56"/>
      <c r="B77" s="11" t="s">
        <v>813</v>
      </c>
      <c r="C77" s="52">
        <v>23010127</v>
      </c>
      <c r="D77" s="8" t="s">
        <v>325</v>
      </c>
      <c r="E77" s="5" t="s">
        <v>776</v>
      </c>
      <c r="F77" s="5" t="s">
        <v>5</v>
      </c>
      <c r="G77" s="3" t="s">
        <v>95</v>
      </c>
      <c r="H77" s="14" t="s">
        <v>7</v>
      </c>
      <c r="I77" s="275">
        <v>66000000</v>
      </c>
      <c r="J77" s="275"/>
      <c r="K77" s="275">
        <v>66000000</v>
      </c>
      <c r="L77" s="57"/>
      <c r="M77" s="57"/>
      <c r="N77" s="57"/>
      <c r="O77" s="57"/>
      <c r="P77" s="57"/>
      <c r="Q77" s="57"/>
      <c r="R77" s="57"/>
      <c r="S77" s="57"/>
      <c r="T77" s="57"/>
      <c r="U77" s="57"/>
    </row>
    <row r="78" spans="1:21" s="58" customFormat="1" ht="33" customHeight="1" thickBot="1" x14ac:dyDescent="0.3">
      <c r="A78" s="56"/>
      <c r="B78" s="11" t="s">
        <v>840</v>
      </c>
      <c r="C78" s="52">
        <v>23040110</v>
      </c>
      <c r="D78" s="8" t="s">
        <v>325</v>
      </c>
      <c r="E78" s="5" t="s">
        <v>776</v>
      </c>
      <c r="F78" s="5" t="s">
        <v>5</v>
      </c>
      <c r="G78" s="3" t="s">
        <v>95</v>
      </c>
      <c r="H78" s="14" t="s">
        <v>7</v>
      </c>
      <c r="I78" s="275">
        <v>20000000</v>
      </c>
      <c r="J78" s="275"/>
      <c r="K78" s="275">
        <v>20000000</v>
      </c>
      <c r="L78" s="57"/>
      <c r="M78" s="57"/>
      <c r="N78" s="57"/>
      <c r="O78" s="57"/>
      <c r="P78" s="57"/>
      <c r="Q78" s="57"/>
      <c r="R78" s="57"/>
      <c r="S78" s="57"/>
      <c r="T78" s="57"/>
      <c r="U78" s="57"/>
    </row>
    <row r="79" spans="1:21" s="58" customFormat="1" ht="34.5" customHeight="1" thickBot="1" x14ac:dyDescent="0.3">
      <c r="A79" s="56"/>
      <c r="B79" s="11" t="s">
        <v>836</v>
      </c>
      <c r="C79" s="52">
        <v>23030134</v>
      </c>
      <c r="D79" s="8" t="s">
        <v>325</v>
      </c>
      <c r="E79" s="5" t="s">
        <v>776</v>
      </c>
      <c r="F79" s="5" t="s">
        <v>5</v>
      </c>
      <c r="G79" s="3" t="s">
        <v>95</v>
      </c>
      <c r="H79" s="14" t="s">
        <v>7</v>
      </c>
      <c r="I79" s="275">
        <v>55000000</v>
      </c>
      <c r="J79" s="275">
        <v>2000000</v>
      </c>
      <c r="K79" s="275">
        <v>55000000</v>
      </c>
      <c r="L79" s="57"/>
      <c r="M79" s="57"/>
      <c r="N79" s="57"/>
      <c r="O79" s="57"/>
      <c r="P79" s="57"/>
      <c r="Q79" s="57"/>
      <c r="R79" s="57"/>
      <c r="S79" s="57"/>
      <c r="T79" s="57"/>
      <c r="U79" s="57"/>
    </row>
    <row r="80" spans="1:21" s="58" customFormat="1" ht="36.75" customHeight="1" thickBot="1" x14ac:dyDescent="0.3">
      <c r="A80" s="56"/>
      <c r="B80" s="11" t="s">
        <v>834</v>
      </c>
      <c r="C80" s="52" t="s">
        <v>835</v>
      </c>
      <c r="D80" s="8" t="s">
        <v>325</v>
      </c>
      <c r="E80" s="5" t="s">
        <v>776</v>
      </c>
      <c r="F80" s="5" t="s">
        <v>5</v>
      </c>
      <c r="G80" s="3" t="s">
        <v>95</v>
      </c>
      <c r="H80" s="14" t="s">
        <v>7</v>
      </c>
      <c r="I80" s="275">
        <v>30000000</v>
      </c>
      <c r="J80" s="275"/>
      <c r="K80" s="275">
        <v>30000000</v>
      </c>
      <c r="L80" s="57"/>
      <c r="M80" s="57"/>
      <c r="N80" s="57"/>
      <c r="O80" s="57"/>
      <c r="P80" s="57"/>
      <c r="Q80" s="57"/>
      <c r="R80" s="57"/>
      <c r="S80" s="57"/>
      <c r="T80" s="57"/>
      <c r="U80" s="57"/>
    </row>
    <row r="81" spans="1:21" s="58" customFormat="1" ht="33" customHeight="1" thickBot="1" x14ac:dyDescent="0.3">
      <c r="A81" s="56"/>
      <c r="B81" s="11" t="s">
        <v>821</v>
      </c>
      <c r="C81" s="52">
        <v>23020179</v>
      </c>
      <c r="D81" s="8" t="s">
        <v>325</v>
      </c>
      <c r="E81" s="5" t="s">
        <v>776</v>
      </c>
      <c r="F81" s="5" t="s">
        <v>5</v>
      </c>
      <c r="G81" s="3" t="s">
        <v>95</v>
      </c>
      <c r="H81" s="14" t="s">
        <v>7</v>
      </c>
      <c r="I81" s="275">
        <v>55433445</v>
      </c>
      <c r="J81" s="275">
        <v>6400000</v>
      </c>
      <c r="K81" s="275">
        <v>55433445</v>
      </c>
      <c r="L81" s="57"/>
      <c r="M81" s="57"/>
      <c r="N81" s="57"/>
      <c r="O81" s="57"/>
      <c r="P81" s="57"/>
      <c r="Q81" s="57"/>
      <c r="R81" s="57"/>
      <c r="S81" s="57"/>
      <c r="T81" s="57"/>
      <c r="U81" s="57"/>
    </row>
    <row r="82" spans="1:21" s="58" customFormat="1" ht="30" customHeight="1" thickBot="1" x14ac:dyDescent="0.3">
      <c r="A82" s="56"/>
      <c r="B82" s="11" t="s">
        <v>814</v>
      </c>
      <c r="C82" s="52">
        <v>23020101</v>
      </c>
      <c r="D82" s="8" t="s">
        <v>325</v>
      </c>
      <c r="E82" s="5" t="s">
        <v>776</v>
      </c>
      <c r="F82" s="5" t="s">
        <v>5</v>
      </c>
      <c r="G82" s="3" t="s">
        <v>95</v>
      </c>
      <c r="H82" s="14" t="s">
        <v>7</v>
      </c>
      <c r="I82" s="275">
        <v>5000000</v>
      </c>
      <c r="J82" s="275"/>
      <c r="K82" s="275">
        <v>5000000</v>
      </c>
      <c r="L82" s="57"/>
      <c r="M82" s="57"/>
      <c r="N82" s="57"/>
      <c r="O82" s="57"/>
      <c r="P82" s="57"/>
      <c r="Q82" s="57"/>
      <c r="R82" s="57"/>
      <c r="S82" s="57"/>
      <c r="T82" s="57"/>
      <c r="U82" s="57"/>
    </row>
    <row r="83" spans="1:21" s="58" customFormat="1" ht="30" customHeight="1" thickBot="1" x14ac:dyDescent="0.3">
      <c r="A83" s="64"/>
      <c r="B83" s="269" t="s">
        <v>1985</v>
      </c>
      <c r="C83" s="9" t="s">
        <v>2089</v>
      </c>
      <c r="D83" s="8" t="s">
        <v>325</v>
      </c>
      <c r="E83" s="5" t="s">
        <v>776</v>
      </c>
      <c r="F83" s="5" t="s">
        <v>5</v>
      </c>
      <c r="G83" s="3" t="s">
        <v>95</v>
      </c>
      <c r="H83" s="14" t="s">
        <v>7</v>
      </c>
      <c r="I83" s="276"/>
      <c r="J83" s="276"/>
      <c r="K83" s="276">
        <v>10000000</v>
      </c>
      <c r="L83" s="57"/>
      <c r="M83" s="57"/>
      <c r="N83" s="57"/>
      <c r="O83" s="57"/>
      <c r="P83" s="57"/>
      <c r="Q83" s="57"/>
      <c r="R83" s="57"/>
      <c r="S83" s="57"/>
      <c r="T83" s="57"/>
      <c r="U83" s="57"/>
    </row>
    <row r="84" spans="1:21" s="58" customFormat="1" ht="30" customHeight="1" thickBot="1" x14ac:dyDescent="0.3">
      <c r="A84" s="64"/>
      <c r="B84" s="269" t="s">
        <v>2040</v>
      </c>
      <c r="C84" s="9" t="s">
        <v>2090</v>
      </c>
      <c r="D84" s="8" t="s">
        <v>325</v>
      </c>
      <c r="E84" s="5" t="s">
        <v>776</v>
      </c>
      <c r="F84" s="5" t="s">
        <v>5</v>
      </c>
      <c r="G84" s="3" t="s">
        <v>95</v>
      </c>
      <c r="H84" s="14" t="s">
        <v>7</v>
      </c>
      <c r="I84" s="276"/>
      <c r="J84" s="276"/>
      <c r="K84" s="276">
        <v>10000000</v>
      </c>
      <c r="L84" s="57"/>
      <c r="M84" s="57"/>
      <c r="N84" s="57"/>
      <c r="O84" s="57"/>
      <c r="P84" s="57"/>
      <c r="Q84" s="57"/>
      <c r="R84" s="57"/>
      <c r="S84" s="57"/>
      <c r="T84" s="57"/>
      <c r="U84" s="57"/>
    </row>
    <row r="85" spans="1:21" s="58" customFormat="1" ht="38.25" customHeight="1" thickBot="1" x14ac:dyDescent="0.3">
      <c r="A85" s="64"/>
      <c r="B85" s="269" t="s">
        <v>1976</v>
      </c>
      <c r="C85" s="9" t="s">
        <v>2091</v>
      </c>
      <c r="D85" s="8" t="s">
        <v>325</v>
      </c>
      <c r="E85" s="5" t="s">
        <v>776</v>
      </c>
      <c r="F85" s="5" t="s">
        <v>5</v>
      </c>
      <c r="G85" s="3" t="s">
        <v>95</v>
      </c>
      <c r="H85" s="14" t="s">
        <v>7</v>
      </c>
      <c r="I85" s="276"/>
      <c r="J85" s="276"/>
      <c r="K85" s="276">
        <v>10000000</v>
      </c>
      <c r="L85" s="57"/>
      <c r="M85" s="57"/>
      <c r="N85" s="57"/>
      <c r="O85" s="57"/>
      <c r="P85" s="57"/>
      <c r="Q85" s="57"/>
      <c r="R85" s="57"/>
      <c r="S85" s="57"/>
      <c r="T85" s="57"/>
      <c r="U85" s="57"/>
    </row>
    <row r="86" spans="1:21" s="58" customFormat="1" ht="30" customHeight="1" thickBot="1" x14ac:dyDescent="0.3">
      <c r="A86" s="65"/>
      <c r="B86" s="420" t="s">
        <v>1602</v>
      </c>
      <c r="C86" s="421"/>
      <c r="D86" s="421"/>
      <c r="E86" s="421"/>
      <c r="F86" s="421"/>
      <c r="G86" s="422"/>
      <c r="H86" s="66"/>
      <c r="I86" s="277">
        <f>SUM(I55:I85)</f>
        <v>1526433445</v>
      </c>
      <c r="J86" s="277">
        <f>SUM(J55:J85)</f>
        <v>230887474</v>
      </c>
      <c r="K86" s="277">
        <f>SUM(K55:K85)</f>
        <v>1491433445</v>
      </c>
      <c r="L86" s="57"/>
      <c r="M86" s="57"/>
      <c r="N86" s="57"/>
      <c r="O86" s="57"/>
      <c r="P86" s="57"/>
      <c r="Q86" s="57"/>
      <c r="R86" s="57"/>
      <c r="S86" s="57"/>
      <c r="T86" s="57"/>
      <c r="U86" s="57"/>
    </row>
    <row r="87" spans="1:21" s="46" customFormat="1" ht="90.75" customHeight="1" thickBot="1" x14ac:dyDescent="0.3">
      <c r="A87" s="472" t="s">
        <v>1929</v>
      </c>
      <c r="B87" s="445"/>
      <c r="C87" s="445"/>
      <c r="D87" s="445"/>
      <c r="E87" s="445"/>
      <c r="F87" s="445"/>
      <c r="G87" s="445"/>
      <c r="H87" s="445"/>
      <c r="I87" s="445"/>
      <c r="J87" s="445"/>
      <c r="K87" s="446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1:21" s="46" customFormat="1" ht="30" customHeight="1" thickBot="1" x14ac:dyDescent="0.4">
      <c r="A88" s="21"/>
      <c r="B88" s="447" t="s">
        <v>1860</v>
      </c>
      <c r="C88" s="448"/>
      <c r="D88" s="448"/>
      <c r="E88" s="448"/>
      <c r="F88" s="448"/>
      <c r="G88" s="448"/>
      <c r="H88" s="448"/>
      <c r="I88" s="448"/>
      <c r="J88" s="448"/>
      <c r="K88" s="449"/>
      <c r="L88" s="45"/>
      <c r="M88" s="45"/>
      <c r="N88" s="45"/>
      <c r="O88" s="45"/>
      <c r="P88" s="45"/>
      <c r="Q88" s="45"/>
      <c r="R88" s="45"/>
      <c r="S88" s="45"/>
      <c r="T88" s="45"/>
      <c r="U88" s="45"/>
    </row>
    <row r="89" spans="1:21" s="46" customFormat="1" ht="30" customHeight="1" thickBot="1" x14ac:dyDescent="0.3">
      <c r="A89" s="16"/>
      <c r="B89" s="91" t="s">
        <v>1272</v>
      </c>
      <c r="C89" s="29" t="s">
        <v>1271</v>
      </c>
      <c r="D89" s="17" t="s">
        <v>1270</v>
      </c>
      <c r="E89" s="18" t="s">
        <v>1269</v>
      </c>
      <c r="F89" s="18" t="s">
        <v>1268</v>
      </c>
      <c r="G89" s="15" t="s">
        <v>1267</v>
      </c>
      <c r="H89" s="18" t="s">
        <v>1266</v>
      </c>
      <c r="I89" s="272" t="s">
        <v>1619</v>
      </c>
      <c r="J89" s="273" t="s">
        <v>1948</v>
      </c>
      <c r="K89" s="274" t="s">
        <v>1614</v>
      </c>
      <c r="L89" s="45"/>
      <c r="M89" s="45"/>
      <c r="N89" s="45"/>
      <c r="O89" s="45"/>
      <c r="P89" s="45"/>
      <c r="Q89" s="45"/>
      <c r="R89" s="45"/>
      <c r="S89" s="45"/>
      <c r="T89" s="45"/>
      <c r="U89" s="45"/>
    </row>
    <row r="90" spans="1:21" s="58" customFormat="1" ht="33" customHeight="1" thickBot="1" x14ac:dyDescent="0.3">
      <c r="A90" s="56"/>
      <c r="B90" s="11" t="s">
        <v>849</v>
      </c>
      <c r="C90" s="52">
        <v>23020111</v>
      </c>
      <c r="D90" s="3" t="s">
        <v>298</v>
      </c>
      <c r="E90" s="5" t="s">
        <v>845</v>
      </c>
      <c r="F90" s="5" t="s">
        <v>5</v>
      </c>
      <c r="G90" s="3" t="s">
        <v>300</v>
      </c>
      <c r="H90" s="14" t="s">
        <v>7</v>
      </c>
      <c r="I90" s="275">
        <v>30000000</v>
      </c>
      <c r="J90" s="275">
        <v>9560000</v>
      </c>
      <c r="K90" s="275">
        <v>30000000</v>
      </c>
      <c r="L90" s="57"/>
      <c r="M90" s="57"/>
      <c r="N90" s="57"/>
      <c r="O90" s="57"/>
      <c r="P90" s="57"/>
      <c r="Q90" s="57"/>
      <c r="R90" s="57"/>
      <c r="S90" s="57"/>
      <c r="T90" s="57"/>
      <c r="U90" s="57"/>
    </row>
    <row r="91" spans="1:21" s="58" customFormat="1" ht="30" customHeight="1" thickBot="1" x14ac:dyDescent="0.3">
      <c r="A91" s="56"/>
      <c r="B91" s="11" t="s">
        <v>2081</v>
      </c>
      <c r="C91" s="52">
        <v>23020206</v>
      </c>
      <c r="D91" s="3" t="s">
        <v>298</v>
      </c>
      <c r="E91" s="5" t="s">
        <v>845</v>
      </c>
      <c r="F91" s="5" t="s">
        <v>5</v>
      </c>
      <c r="G91" s="3" t="s">
        <v>300</v>
      </c>
      <c r="H91" s="14" t="s">
        <v>7</v>
      </c>
      <c r="I91" s="275"/>
      <c r="J91" s="275"/>
      <c r="K91" s="275">
        <v>10000000</v>
      </c>
      <c r="L91" s="57"/>
      <c r="M91" s="57"/>
      <c r="N91" s="57"/>
      <c r="O91" s="57"/>
      <c r="P91" s="57"/>
      <c r="Q91" s="57"/>
      <c r="R91" s="57"/>
      <c r="S91" s="57"/>
      <c r="T91" s="57"/>
      <c r="U91" s="57"/>
    </row>
    <row r="92" spans="1:21" s="58" customFormat="1" ht="30" customHeight="1" thickBot="1" x14ac:dyDescent="0.3">
      <c r="A92" s="56"/>
      <c r="B92" s="11" t="s">
        <v>863</v>
      </c>
      <c r="C92" s="52">
        <v>23040107</v>
      </c>
      <c r="D92" s="3" t="s">
        <v>298</v>
      </c>
      <c r="E92" s="5" t="s">
        <v>845</v>
      </c>
      <c r="F92" s="5" t="s">
        <v>5</v>
      </c>
      <c r="G92" s="3" t="s">
        <v>300</v>
      </c>
      <c r="H92" s="14" t="s">
        <v>7</v>
      </c>
      <c r="I92" s="275">
        <v>20000000</v>
      </c>
      <c r="J92" s="275"/>
      <c r="K92" s="275">
        <v>20000000</v>
      </c>
      <c r="L92" s="57"/>
      <c r="M92" s="57"/>
      <c r="N92" s="57"/>
      <c r="O92" s="57"/>
      <c r="P92" s="57"/>
      <c r="Q92" s="57"/>
      <c r="R92" s="57"/>
      <c r="S92" s="57"/>
      <c r="T92" s="57"/>
      <c r="U92" s="57"/>
    </row>
    <row r="93" spans="1:21" s="58" customFormat="1" ht="34.5" customHeight="1" thickBot="1" x14ac:dyDescent="0.3">
      <c r="A93" s="56"/>
      <c r="B93" s="11" t="s">
        <v>853</v>
      </c>
      <c r="C93" s="52">
        <v>23020120</v>
      </c>
      <c r="D93" s="3" t="s">
        <v>298</v>
      </c>
      <c r="E93" s="5" t="s">
        <v>845</v>
      </c>
      <c r="F93" s="5" t="s">
        <v>5</v>
      </c>
      <c r="G93" s="3" t="s">
        <v>300</v>
      </c>
      <c r="H93" s="14" t="s">
        <v>7</v>
      </c>
      <c r="I93" s="275">
        <v>7000000</v>
      </c>
      <c r="J93" s="275"/>
      <c r="K93" s="275">
        <v>7000000</v>
      </c>
      <c r="L93" s="57"/>
      <c r="M93" s="57"/>
      <c r="N93" s="57"/>
      <c r="O93" s="57"/>
      <c r="P93" s="57"/>
      <c r="Q93" s="57"/>
      <c r="R93" s="57"/>
      <c r="S93" s="57"/>
      <c r="T93" s="57"/>
      <c r="U93" s="57"/>
    </row>
    <row r="94" spans="1:21" s="58" customFormat="1" ht="24.75" customHeight="1" thickBot="1" x14ac:dyDescent="0.3">
      <c r="A94" s="56"/>
      <c r="B94" s="11" t="s">
        <v>848</v>
      </c>
      <c r="C94" s="52">
        <v>23020109</v>
      </c>
      <c r="D94" s="3" t="s">
        <v>298</v>
      </c>
      <c r="E94" s="5" t="s">
        <v>845</v>
      </c>
      <c r="F94" s="5" t="s">
        <v>5</v>
      </c>
      <c r="G94" s="3" t="s">
        <v>300</v>
      </c>
      <c r="H94" s="14" t="s">
        <v>7</v>
      </c>
      <c r="I94" s="275">
        <v>9000000</v>
      </c>
      <c r="J94" s="275"/>
      <c r="K94" s="275">
        <v>9000000</v>
      </c>
      <c r="L94" s="57"/>
      <c r="M94" s="57"/>
      <c r="N94" s="57"/>
      <c r="O94" s="57"/>
      <c r="P94" s="57"/>
      <c r="Q94" s="57"/>
      <c r="R94" s="57"/>
      <c r="S94" s="57"/>
      <c r="T94" s="57"/>
      <c r="U94" s="57"/>
    </row>
    <row r="95" spans="1:21" s="58" customFormat="1" ht="24" customHeight="1" thickBot="1" x14ac:dyDescent="0.3">
      <c r="A95" s="56"/>
      <c r="B95" s="11" t="s">
        <v>855</v>
      </c>
      <c r="C95" s="52">
        <v>23020128</v>
      </c>
      <c r="D95" s="3" t="s">
        <v>298</v>
      </c>
      <c r="E95" s="5" t="s">
        <v>845</v>
      </c>
      <c r="F95" s="5" t="s">
        <v>5</v>
      </c>
      <c r="G95" s="3" t="s">
        <v>300</v>
      </c>
      <c r="H95" s="14" t="s">
        <v>7</v>
      </c>
      <c r="I95" s="275">
        <v>20000000</v>
      </c>
      <c r="J95" s="275"/>
      <c r="K95" s="275">
        <v>20000000</v>
      </c>
      <c r="L95" s="57"/>
      <c r="M95" s="57"/>
      <c r="N95" s="57"/>
      <c r="O95" s="57"/>
      <c r="P95" s="57"/>
      <c r="Q95" s="57"/>
      <c r="R95" s="57"/>
      <c r="S95" s="57"/>
      <c r="T95" s="57"/>
      <c r="U95" s="57"/>
    </row>
    <row r="96" spans="1:21" s="58" customFormat="1" ht="24.75" customHeight="1" thickBot="1" x14ac:dyDescent="0.3">
      <c r="A96" s="56"/>
      <c r="B96" s="11" t="s">
        <v>869</v>
      </c>
      <c r="C96" s="52" t="s">
        <v>870</v>
      </c>
      <c r="D96" s="3" t="s">
        <v>298</v>
      </c>
      <c r="E96" s="5" t="s">
        <v>845</v>
      </c>
      <c r="F96" s="5" t="s">
        <v>5</v>
      </c>
      <c r="G96" s="3" t="s">
        <v>300</v>
      </c>
      <c r="H96" s="14" t="s">
        <v>7</v>
      </c>
      <c r="I96" s="275">
        <v>20000000</v>
      </c>
      <c r="J96" s="275">
        <v>2825000</v>
      </c>
      <c r="K96" s="275">
        <v>20000000</v>
      </c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 s="58" customFormat="1" ht="23.25" customHeight="1" thickBot="1" x14ac:dyDescent="0.3">
      <c r="A97" s="56"/>
      <c r="B97" s="11" t="s">
        <v>844</v>
      </c>
      <c r="C97" s="52">
        <v>23010133</v>
      </c>
      <c r="D97" s="3" t="s">
        <v>298</v>
      </c>
      <c r="E97" s="5" t="s">
        <v>845</v>
      </c>
      <c r="F97" s="5" t="s">
        <v>5</v>
      </c>
      <c r="G97" s="3" t="s">
        <v>300</v>
      </c>
      <c r="H97" s="14" t="s">
        <v>7</v>
      </c>
      <c r="I97" s="275">
        <v>55000000</v>
      </c>
      <c r="J97" s="275"/>
      <c r="K97" s="275">
        <v>55000000</v>
      </c>
      <c r="L97" s="57"/>
      <c r="M97" s="57"/>
      <c r="N97" s="57"/>
      <c r="O97" s="57"/>
      <c r="P97" s="57"/>
      <c r="Q97" s="57"/>
      <c r="R97" s="57"/>
      <c r="S97" s="57"/>
      <c r="T97" s="57"/>
      <c r="U97" s="57"/>
    </row>
    <row r="98" spans="1:21" s="58" customFormat="1" ht="21.75" customHeight="1" thickBot="1" x14ac:dyDescent="0.3">
      <c r="A98" s="56"/>
      <c r="B98" s="11" t="s">
        <v>854</v>
      </c>
      <c r="C98" s="52">
        <v>23020124</v>
      </c>
      <c r="D98" s="3" t="s">
        <v>298</v>
      </c>
      <c r="E98" s="5" t="s">
        <v>845</v>
      </c>
      <c r="F98" s="5" t="s">
        <v>5</v>
      </c>
      <c r="G98" s="3" t="s">
        <v>300</v>
      </c>
      <c r="H98" s="14" t="s">
        <v>7</v>
      </c>
      <c r="I98" s="275">
        <v>15000000</v>
      </c>
      <c r="J98" s="275">
        <v>2000000</v>
      </c>
      <c r="K98" s="275">
        <v>15000000</v>
      </c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1:21" s="58" customFormat="1" ht="23.25" customHeight="1" thickBot="1" x14ac:dyDescent="0.3">
      <c r="A99" s="56"/>
      <c r="B99" s="11" t="s">
        <v>857</v>
      </c>
      <c r="C99" s="52" t="s">
        <v>806</v>
      </c>
      <c r="D99" s="3" t="s">
        <v>298</v>
      </c>
      <c r="E99" s="5" t="s">
        <v>845</v>
      </c>
      <c r="F99" s="5" t="s">
        <v>5</v>
      </c>
      <c r="G99" s="3" t="s">
        <v>300</v>
      </c>
      <c r="H99" s="14" t="s">
        <v>7</v>
      </c>
      <c r="I99" s="275">
        <v>20000000</v>
      </c>
      <c r="J99" s="275"/>
      <c r="K99" s="275">
        <v>20000000</v>
      </c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1:21" s="58" customFormat="1" ht="33.75" customHeight="1" thickBot="1" x14ac:dyDescent="0.3">
      <c r="A100" s="56"/>
      <c r="B100" s="11" t="s">
        <v>866</v>
      </c>
      <c r="C100" s="52">
        <v>23040457</v>
      </c>
      <c r="D100" s="3" t="s">
        <v>298</v>
      </c>
      <c r="E100" s="5" t="s">
        <v>845</v>
      </c>
      <c r="F100" s="5" t="s">
        <v>5</v>
      </c>
      <c r="G100" s="3" t="s">
        <v>300</v>
      </c>
      <c r="H100" s="14" t="s">
        <v>7</v>
      </c>
      <c r="I100" s="275">
        <v>17000000</v>
      </c>
      <c r="J100" s="275">
        <v>3360000</v>
      </c>
      <c r="K100" s="275">
        <v>17000000</v>
      </c>
      <c r="L100" s="57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1:21" s="58" customFormat="1" ht="33.75" customHeight="1" thickBot="1" x14ac:dyDescent="0.3">
      <c r="A101" s="56"/>
      <c r="B101" s="11" t="s">
        <v>868</v>
      </c>
      <c r="C101" s="52">
        <v>23050135</v>
      </c>
      <c r="D101" s="3" t="s">
        <v>298</v>
      </c>
      <c r="E101" s="5" t="s">
        <v>845</v>
      </c>
      <c r="F101" s="5" t="s">
        <v>5</v>
      </c>
      <c r="G101" s="3" t="s">
        <v>300</v>
      </c>
      <c r="H101" s="14" t="s">
        <v>7</v>
      </c>
      <c r="I101" s="275">
        <v>16000000</v>
      </c>
      <c r="J101" s="275"/>
      <c r="K101" s="275">
        <v>16000000</v>
      </c>
      <c r="L101" s="57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1:21" s="58" customFormat="1" ht="33" customHeight="1" thickBot="1" x14ac:dyDescent="0.3">
      <c r="A102" s="56"/>
      <c r="B102" s="11" t="s">
        <v>860</v>
      </c>
      <c r="C102" s="52" t="s">
        <v>861</v>
      </c>
      <c r="D102" s="3" t="s">
        <v>298</v>
      </c>
      <c r="E102" s="5" t="s">
        <v>845</v>
      </c>
      <c r="F102" s="5" t="s">
        <v>5</v>
      </c>
      <c r="G102" s="3" t="s">
        <v>300</v>
      </c>
      <c r="H102" s="14" t="s">
        <v>7</v>
      </c>
      <c r="I102" s="275">
        <v>21000000</v>
      </c>
      <c r="J102" s="275"/>
      <c r="K102" s="275">
        <v>21000000</v>
      </c>
      <c r="L102" s="57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1:21" s="58" customFormat="1" ht="21.75" customHeight="1" thickBot="1" x14ac:dyDescent="0.3">
      <c r="A103" s="56"/>
      <c r="B103" s="11" t="s">
        <v>858</v>
      </c>
      <c r="C103" s="52" t="s">
        <v>859</v>
      </c>
      <c r="D103" s="3" t="s">
        <v>298</v>
      </c>
      <c r="E103" s="5" t="s">
        <v>845</v>
      </c>
      <c r="F103" s="5" t="s">
        <v>5</v>
      </c>
      <c r="G103" s="3" t="s">
        <v>300</v>
      </c>
      <c r="H103" s="14" t="s">
        <v>7</v>
      </c>
      <c r="I103" s="275"/>
      <c r="J103" s="275"/>
      <c r="K103" s="275"/>
      <c r="L103" s="57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1:21" s="58" customFormat="1" ht="19.5" customHeight="1" thickBot="1" x14ac:dyDescent="0.3">
      <c r="A104" s="56"/>
      <c r="B104" s="11" t="s">
        <v>867</v>
      </c>
      <c r="C104" s="52">
        <v>23050134</v>
      </c>
      <c r="D104" s="3" t="s">
        <v>298</v>
      </c>
      <c r="E104" s="5" t="s">
        <v>845</v>
      </c>
      <c r="F104" s="5" t="s">
        <v>5</v>
      </c>
      <c r="G104" s="3" t="s">
        <v>300</v>
      </c>
      <c r="H104" s="14" t="s">
        <v>7</v>
      </c>
      <c r="I104" s="275">
        <v>7000000</v>
      </c>
      <c r="J104" s="275"/>
      <c r="K104" s="275">
        <v>7000000</v>
      </c>
      <c r="L104" s="57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1:21" s="58" customFormat="1" ht="31.5" customHeight="1" thickBot="1" x14ac:dyDescent="0.3">
      <c r="A105" s="56"/>
      <c r="B105" s="11" t="s">
        <v>865</v>
      </c>
      <c r="C105" s="52">
        <v>23040109</v>
      </c>
      <c r="D105" s="3" t="s">
        <v>298</v>
      </c>
      <c r="E105" s="5" t="s">
        <v>845</v>
      </c>
      <c r="F105" s="5" t="s">
        <v>5</v>
      </c>
      <c r="G105" s="3" t="s">
        <v>300</v>
      </c>
      <c r="H105" s="14" t="s">
        <v>7</v>
      </c>
      <c r="I105" s="275">
        <v>27000000</v>
      </c>
      <c r="J105" s="275">
        <v>6200000</v>
      </c>
      <c r="K105" s="275">
        <v>27000000</v>
      </c>
      <c r="L105" s="57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1:21" s="58" customFormat="1" ht="33.75" customHeight="1" thickBot="1" x14ac:dyDescent="0.3">
      <c r="A106" s="56"/>
      <c r="B106" s="11" t="s">
        <v>851</v>
      </c>
      <c r="C106" s="52" t="s">
        <v>852</v>
      </c>
      <c r="D106" s="3" t="s">
        <v>298</v>
      </c>
      <c r="E106" s="5" t="s">
        <v>845</v>
      </c>
      <c r="F106" s="5" t="s">
        <v>5</v>
      </c>
      <c r="G106" s="3" t="s">
        <v>300</v>
      </c>
      <c r="H106" s="14" t="s">
        <v>7</v>
      </c>
      <c r="I106" s="275">
        <v>20000000</v>
      </c>
      <c r="J106" s="275"/>
      <c r="K106" s="275">
        <v>10000000</v>
      </c>
      <c r="L106" s="57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1:21" s="58" customFormat="1" ht="33.75" customHeight="1" thickBot="1" x14ac:dyDescent="0.3">
      <c r="A107" s="56"/>
      <c r="B107" s="11" t="s">
        <v>850</v>
      </c>
      <c r="C107" s="52">
        <v>23020114</v>
      </c>
      <c r="D107" s="3" t="s">
        <v>298</v>
      </c>
      <c r="E107" s="5" t="s">
        <v>845</v>
      </c>
      <c r="F107" s="5" t="s">
        <v>5</v>
      </c>
      <c r="G107" s="3" t="s">
        <v>300</v>
      </c>
      <c r="H107" s="14" t="s">
        <v>7</v>
      </c>
      <c r="I107" s="275"/>
      <c r="J107" s="275">
        <v>940000</v>
      </c>
      <c r="K107" s="275">
        <v>7000000</v>
      </c>
      <c r="L107" s="57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1:21" s="58" customFormat="1" ht="34.5" customHeight="1" thickBot="1" x14ac:dyDescent="0.3">
      <c r="A108" s="56"/>
      <c r="B108" s="11" t="s">
        <v>856</v>
      </c>
      <c r="C108" s="52">
        <v>23040101</v>
      </c>
      <c r="D108" s="3" t="s">
        <v>298</v>
      </c>
      <c r="E108" s="5" t="s">
        <v>845</v>
      </c>
      <c r="F108" s="5" t="s">
        <v>5</v>
      </c>
      <c r="G108" s="3" t="s">
        <v>300</v>
      </c>
      <c r="H108" s="14" t="s">
        <v>7</v>
      </c>
      <c r="I108" s="275">
        <v>7000000</v>
      </c>
      <c r="J108" s="275">
        <v>4000000</v>
      </c>
      <c r="K108" s="275">
        <v>7000000</v>
      </c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 s="58" customFormat="1" ht="30" customHeight="1" thickBot="1" x14ac:dyDescent="0.3">
      <c r="A109" s="56"/>
      <c r="B109" s="11" t="s">
        <v>864</v>
      </c>
      <c r="C109" s="52">
        <v>23040108</v>
      </c>
      <c r="D109" s="3" t="s">
        <v>298</v>
      </c>
      <c r="E109" s="5" t="s">
        <v>845</v>
      </c>
      <c r="F109" s="5" t="s">
        <v>5</v>
      </c>
      <c r="G109" s="3" t="s">
        <v>300</v>
      </c>
      <c r="H109" s="14" t="s">
        <v>7</v>
      </c>
      <c r="I109" s="275">
        <v>15000000</v>
      </c>
      <c r="J109" s="275"/>
      <c r="K109" s="275">
        <v>8000000</v>
      </c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1:21" s="58" customFormat="1" ht="30" customHeight="1" thickBot="1" x14ac:dyDescent="0.3">
      <c r="A110" s="56"/>
      <c r="B110" s="11" t="s">
        <v>846</v>
      </c>
      <c r="C110" s="52">
        <v>23010147</v>
      </c>
      <c r="D110" s="3" t="s">
        <v>298</v>
      </c>
      <c r="E110" s="5" t="s">
        <v>845</v>
      </c>
      <c r="F110" s="5" t="s">
        <v>5</v>
      </c>
      <c r="G110" s="3" t="s">
        <v>300</v>
      </c>
      <c r="H110" s="14" t="s">
        <v>7</v>
      </c>
      <c r="I110" s="275">
        <v>65000000</v>
      </c>
      <c r="J110" s="275"/>
      <c r="K110" s="275">
        <v>65000000</v>
      </c>
      <c r="L110" s="57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1:21" s="58" customFormat="1" ht="36" customHeight="1" thickBot="1" x14ac:dyDescent="0.3">
      <c r="A111" s="56"/>
      <c r="B111" s="11" t="s">
        <v>847</v>
      </c>
      <c r="C111" s="52">
        <v>23020108</v>
      </c>
      <c r="D111" s="3" t="s">
        <v>298</v>
      </c>
      <c r="E111" s="5" t="s">
        <v>845</v>
      </c>
      <c r="F111" s="5" t="s">
        <v>5</v>
      </c>
      <c r="G111" s="3" t="s">
        <v>300</v>
      </c>
      <c r="H111" s="14" t="s">
        <v>7</v>
      </c>
      <c r="I111" s="275">
        <v>20702391</v>
      </c>
      <c r="J111" s="275">
        <v>10000000</v>
      </c>
      <c r="K111" s="275">
        <v>20702391</v>
      </c>
      <c r="L111" s="57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1:21" s="58" customFormat="1" ht="36.75" customHeight="1" thickBot="1" x14ac:dyDescent="0.3">
      <c r="A112" s="56"/>
      <c r="B112" s="11" t="s">
        <v>862</v>
      </c>
      <c r="C112" s="52">
        <v>23040106</v>
      </c>
      <c r="D112" s="3" t="s">
        <v>298</v>
      </c>
      <c r="E112" s="5" t="s">
        <v>845</v>
      </c>
      <c r="F112" s="5" t="s">
        <v>5</v>
      </c>
      <c r="G112" s="3" t="s">
        <v>300</v>
      </c>
      <c r="H112" s="14" t="s">
        <v>7</v>
      </c>
      <c r="I112" s="275">
        <v>10000000</v>
      </c>
      <c r="J112" s="275">
        <v>2000000</v>
      </c>
      <c r="K112" s="275">
        <v>10000000</v>
      </c>
      <c r="L112" s="57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1:21" s="58" customFormat="1" ht="30" customHeight="1" thickBot="1" x14ac:dyDescent="0.3">
      <c r="A113" s="56"/>
      <c r="B113" s="11" t="s">
        <v>2082</v>
      </c>
      <c r="C113" s="52">
        <v>23020129</v>
      </c>
      <c r="D113" s="3" t="s">
        <v>298</v>
      </c>
      <c r="E113" s="5" t="s">
        <v>845</v>
      </c>
      <c r="F113" s="5" t="s">
        <v>5</v>
      </c>
      <c r="G113" s="3" t="s">
        <v>300</v>
      </c>
      <c r="H113" s="14" t="s">
        <v>7</v>
      </c>
      <c r="I113" s="275">
        <v>30000000</v>
      </c>
      <c r="J113" s="275"/>
      <c r="K113" s="275">
        <v>400000000</v>
      </c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1:21" s="58" customFormat="1" ht="30" customHeight="1" thickBot="1" x14ac:dyDescent="0.3">
      <c r="A114" s="56"/>
      <c r="B114" s="269" t="s">
        <v>2083</v>
      </c>
      <c r="C114" s="52">
        <v>23020130</v>
      </c>
      <c r="D114" s="3" t="s">
        <v>298</v>
      </c>
      <c r="E114" s="5" t="s">
        <v>845</v>
      </c>
      <c r="F114" s="5" t="s">
        <v>5</v>
      </c>
      <c r="G114" s="3" t="s">
        <v>300</v>
      </c>
      <c r="H114" s="14" t="s">
        <v>7</v>
      </c>
      <c r="I114" s="275"/>
      <c r="J114" s="275"/>
      <c r="K114" s="275">
        <v>50000000</v>
      </c>
      <c r="L114" s="57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1:21" s="58" customFormat="1" ht="30" customHeight="1" thickBot="1" x14ac:dyDescent="0.3">
      <c r="A115" s="56"/>
      <c r="B115" s="269" t="s">
        <v>2084</v>
      </c>
      <c r="C115" s="52">
        <v>23020131</v>
      </c>
      <c r="D115" s="3" t="s">
        <v>298</v>
      </c>
      <c r="E115" s="5" t="s">
        <v>845</v>
      </c>
      <c r="F115" s="5" t="s">
        <v>5</v>
      </c>
      <c r="G115" s="3" t="s">
        <v>300</v>
      </c>
      <c r="H115" s="14" t="s">
        <v>7</v>
      </c>
      <c r="I115" s="275"/>
      <c r="J115" s="275"/>
      <c r="K115" s="275">
        <v>80000000</v>
      </c>
      <c r="L115" s="57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1:21" s="58" customFormat="1" ht="30" customHeight="1" thickBot="1" x14ac:dyDescent="0.3">
      <c r="A116" s="56"/>
      <c r="B116" s="420" t="s">
        <v>1602</v>
      </c>
      <c r="C116" s="421"/>
      <c r="D116" s="421"/>
      <c r="E116" s="421"/>
      <c r="F116" s="421"/>
      <c r="G116" s="422"/>
      <c r="H116" s="14"/>
      <c r="I116" s="276">
        <f>SUM(I90:I115)</f>
        <v>451702391</v>
      </c>
      <c r="J116" s="276">
        <f>SUM(J90:J115)</f>
        <v>40885000</v>
      </c>
      <c r="K116" s="276">
        <f>SUM(K90:K115)</f>
        <v>951702391</v>
      </c>
      <c r="L116" s="57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1:21" s="46" customFormat="1" ht="91.5" customHeight="1" thickBot="1" x14ac:dyDescent="0.3">
      <c r="A117" s="472" t="s">
        <v>1929</v>
      </c>
      <c r="B117" s="445"/>
      <c r="C117" s="445"/>
      <c r="D117" s="445"/>
      <c r="E117" s="445"/>
      <c r="F117" s="445"/>
      <c r="G117" s="445"/>
      <c r="H117" s="445"/>
      <c r="I117" s="445"/>
      <c r="J117" s="445"/>
      <c r="K117" s="446"/>
      <c r="L117" s="45"/>
      <c r="M117" s="45"/>
      <c r="N117" s="45"/>
      <c r="O117" s="45"/>
      <c r="P117" s="45"/>
      <c r="Q117" s="45"/>
      <c r="R117" s="45"/>
      <c r="S117" s="45"/>
      <c r="T117" s="45"/>
      <c r="U117" s="45"/>
    </row>
    <row r="118" spans="1:21" s="46" customFormat="1" ht="30" customHeight="1" thickBot="1" x14ac:dyDescent="0.4">
      <c r="A118" s="21"/>
      <c r="B118" s="447" t="s">
        <v>1930</v>
      </c>
      <c r="C118" s="448"/>
      <c r="D118" s="448"/>
      <c r="E118" s="448"/>
      <c r="F118" s="448"/>
      <c r="G118" s="448"/>
      <c r="H118" s="448"/>
      <c r="I118" s="448"/>
      <c r="J118" s="448"/>
      <c r="K118" s="449"/>
      <c r="L118" s="45"/>
      <c r="M118" s="45"/>
      <c r="N118" s="45"/>
      <c r="O118" s="45"/>
      <c r="P118" s="45"/>
      <c r="Q118" s="45"/>
      <c r="R118" s="45"/>
      <c r="S118" s="45"/>
      <c r="T118" s="45"/>
      <c r="U118" s="45"/>
    </row>
    <row r="119" spans="1:21" s="46" customFormat="1" ht="30" customHeight="1" thickBot="1" x14ac:dyDescent="0.3">
      <c r="A119" s="16"/>
      <c r="B119" s="91" t="s">
        <v>1272</v>
      </c>
      <c r="C119" s="29" t="s">
        <v>1271</v>
      </c>
      <c r="D119" s="17" t="s">
        <v>1270</v>
      </c>
      <c r="E119" s="18" t="s">
        <v>1269</v>
      </c>
      <c r="F119" s="18" t="s">
        <v>1268</v>
      </c>
      <c r="G119" s="15" t="s">
        <v>1267</v>
      </c>
      <c r="H119" s="18" t="s">
        <v>1266</v>
      </c>
      <c r="I119" s="272" t="s">
        <v>1619</v>
      </c>
      <c r="J119" s="273" t="s">
        <v>1948</v>
      </c>
      <c r="K119" s="274" t="s">
        <v>1614</v>
      </c>
      <c r="L119" s="45"/>
      <c r="M119" s="45"/>
      <c r="N119" s="45"/>
      <c r="O119" s="45"/>
      <c r="P119" s="45"/>
      <c r="Q119" s="45"/>
      <c r="R119" s="45"/>
      <c r="S119" s="45"/>
      <c r="T119" s="45"/>
      <c r="U119" s="45"/>
    </row>
    <row r="120" spans="1:21" s="58" customFormat="1" ht="30" customHeight="1" thickBot="1" x14ac:dyDescent="0.3">
      <c r="A120" s="56"/>
      <c r="B120" s="11" t="s">
        <v>894</v>
      </c>
      <c r="C120" s="52">
        <v>23050124</v>
      </c>
      <c r="D120" s="8" t="s">
        <v>99</v>
      </c>
      <c r="E120" s="5" t="s">
        <v>100</v>
      </c>
      <c r="F120" s="5" t="s">
        <v>5</v>
      </c>
      <c r="G120" s="3" t="s">
        <v>101</v>
      </c>
      <c r="H120" s="14" t="s">
        <v>7</v>
      </c>
      <c r="I120" s="275">
        <v>10000000</v>
      </c>
      <c r="J120" s="275"/>
      <c r="K120" s="275">
        <v>10000000</v>
      </c>
      <c r="L120" s="57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1:21" s="58" customFormat="1" ht="33" customHeight="1" thickBot="1" x14ac:dyDescent="0.3">
      <c r="A121" s="56"/>
      <c r="B121" s="11" t="s">
        <v>872</v>
      </c>
      <c r="C121" s="52">
        <v>23020102</v>
      </c>
      <c r="D121" s="8" t="s">
        <v>99</v>
      </c>
      <c r="E121" s="5" t="s">
        <v>100</v>
      </c>
      <c r="F121" s="5" t="s">
        <v>5</v>
      </c>
      <c r="G121" s="3" t="s">
        <v>101</v>
      </c>
      <c r="H121" s="14" t="s">
        <v>7</v>
      </c>
      <c r="I121" s="275">
        <v>60000000</v>
      </c>
      <c r="J121" s="275"/>
      <c r="K121" s="275">
        <v>60000000</v>
      </c>
      <c r="L121" s="57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1:21" s="58" customFormat="1" ht="24" customHeight="1" thickBot="1" x14ac:dyDescent="0.3">
      <c r="A122" s="56"/>
      <c r="B122" s="11" t="s">
        <v>889</v>
      </c>
      <c r="C122" s="52">
        <v>23020217</v>
      </c>
      <c r="D122" s="8" t="s">
        <v>99</v>
      </c>
      <c r="E122" s="5" t="s">
        <v>100</v>
      </c>
      <c r="F122" s="5" t="s">
        <v>5</v>
      </c>
      <c r="G122" s="3" t="s">
        <v>101</v>
      </c>
      <c r="H122" s="14" t="s">
        <v>7</v>
      </c>
      <c r="I122" s="275">
        <v>2000000</v>
      </c>
      <c r="J122" s="275">
        <v>2220000</v>
      </c>
      <c r="K122" s="275">
        <v>2000000</v>
      </c>
      <c r="L122" s="57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1:21" s="58" customFormat="1" ht="30" customHeight="1" thickBot="1" x14ac:dyDescent="0.3">
      <c r="A123" s="56"/>
      <c r="B123" s="11" t="s">
        <v>2008</v>
      </c>
      <c r="C123" s="52">
        <v>23020104</v>
      </c>
      <c r="D123" s="8" t="s">
        <v>99</v>
      </c>
      <c r="E123" s="5" t="s">
        <v>100</v>
      </c>
      <c r="F123" s="5" t="s">
        <v>5</v>
      </c>
      <c r="G123" s="3" t="s">
        <v>101</v>
      </c>
      <c r="H123" s="14" t="s">
        <v>7</v>
      </c>
      <c r="I123" s="275">
        <v>7000000</v>
      </c>
      <c r="J123" s="275">
        <v>540000</v>
      </c>
      <c r="K123" s="275">
        <v>207000000</v>
      </c>
      <c r="L123" s="57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1:21" s="58" customFormat="1" ht="25.5" customHeight="1" thickBot="1" x14ac:dyDescent="0.3">
      <c r="A124" s="56"/>
      <c r="B124" s="11" t="s">
        <v>881</v>
      </c>
      <c r="C124" s="52">
        <v>23020193</v>
      </c>
      <c r="D124" s="8" t="s">
        <v>99</v>
      </c>
      <c r="E124" s="5" t="s">
        <v>100</v>
      </c>
      <c r="F124" s="5" t="s">
        <v>5</v>
      </c>
      <c r="G124" s="3" t="s">
        <v>101</v>
      </c>
      <c r="H124" s="14" t="s">
        <v>7</v>
      </c>
      <c r="I124" s="275">
        <v>42000000</v>
      </c>
      <c r="J124" s="275"/>
      <c r="K124" s="275">
        <v>49000000</v>
      </c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1:21" s="58" customFormat="1" ht="35.25" customHeight="1" thickBot="1" x14ac:dyDescent="0.3">
      <c r="A125" s="56"/>
      <c r="B125" s="11" t="s">
        <v>873</v>
      </c>
      <c r="C125" s="52">
        <v>23020111</v>
      </c>
      <c r="D125" s="8" t="s">
        <v>99</v>
      </c>
      <c r="E125" s="5" t="s">
        <v>100</v>
      </c>
      <c r="F125" s="5" t="s">
        <v>5</v>
      </c>
      <c r="G125" s="3" t="s">
        <v>101</v>
      </c>
      <c r="H125" s="14" t="s">
        <v>7</v>
      </c>
      <c r="I125" s="275">
        <v>12000000</v>
      </c>
      <c r="J125" s="275"/>
      <c r="K125" s="275">
        <v>12000000</v>
      </c>
      <c r="L125" s="57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1:21" s="58" customFormat="1" ht="33" customHeight="1" thickBot="1" x14ac:dyDescent="0.3">
      <c r="A126" s="56"/>
      <c r="B126" s="11" t="s">
        <v>897</v>
      </c>
      <c r="C126" s="52">
        <v>22020304</v>
      </c>
      <c r="D126" s="8" t="s">
        <v>99</v>
      </c>
      <c r="E126" s="5" t="s">
        <v>100</v>
      </c>
      <c r="F126" s="5" t="s">
        <v>5</v>
      </c>
      <c r="G126" s="3" t="s">
        <v>101</v>
      </c>
      <c r="H126" s="14" t="s">
        <v>7</v>
      </c>
      <c r="I126" s="275">
        <v>40000000</v>
      </c>
      <c r="J126" s="275"/>
      <c r="K126" s="275">
        <v>40000000</v>
      </c>
      <c r="L126" s="57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1:21" s="58" customFormat="1" ht="38.25" customHeight="1" thickBot="1" x14ac:dyDescent="0.3">
      <c r="A127" s="56"/>
      <c r="B127" s="11" t="s">
        <v>885</v>
      </c>
      <c r="C127" s="52">
        <v>23020212</v>
      </c>
      <c r="D127" s="8" t="s">
        <v>99</v>
      </c>
      <c r="E127" s="5" t="s">
        <v>100</v>
      </c>
      <c r="F127" s="5" t="s">
        <v>5</v>
      </c>
      <c r="G127" s="3" t="s">
        <v>101</v>
      </c>
      <c r="H127" s="14" t="s">
        <v>7</v>
      </c>
      <c r="I127" s="275">
        <v>1000000</v>
      </c>
      <c r="J127" s="275">
        <v>1200000</v>
      </c>
      <c r="K127" s="275">
        <v>2000000</v>
      </c>
      <c r="L127" s="57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1:21" s="58" customFormat="1" ht="21.75" customHeight="1" thickBot="1" x14ac:dyDescent="0.3">
      <c r="A128" s="56"/>
      <c r="B128" s="11" t="s">
        <v>2047</v>
      </c>
      <c r="C128" s="52">
        <v>23020211</v>
      </c>
      <c r="D128" s="8" t="s">
        <v>99</v>
      </c>
      <c r="E128" s="5" t="s">
        <v>100</v>
      </c>
      <c r="F128" s="5" t="s">
        <v>5</v>
      </c>
      <c r="G128" s="3" t="s">
        <v>101</v>
      </c>
      <c r="H128" s="14" t="s">
        <v>7</v>
      </c>
      <c r="I128" s="275">
        <v>5000000</v>
      </c>
      <c r="J128" s="275">
        <v>5000000</v>
      </c>
      <c r="K128" s="275">
        <v>250000000</v>
      </c>
      <c r="L128" s="57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1:21" s="58" customFormat="1" ht="34.5" customHeight="1" thickBot="1" x14ac:dyDescent="0.3">
      <c r="A129" s="56"/>
      <c r="B129" s="11" t="s">
        <v>879</v>
      </c>
      <c r="C129" s="52">
        <v>23020164</v>
      </c>
      <c r="D129" s="8" t="s">
        <v>99</v>
      </c>
      <c r="E129" s="5" t="s">
        <v>100</v>
      </c>
      <c r="F129" s="5" t="s">
        <v>5</v>
      </c>
      <c r="G129" s="3" t="s">
        <v>101</v>
      </c>
      <c r="H129" s="14" t="s">
        <v>7</v>
      </c>
      <c r="I129" s="275">
        <v>80000000</v>
      </c>
      <c r="J129" s="275"/>
      <c r="K129" s="275">
        <v>80000000</v>
      </c>
      <c r="L129" s="57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1:21" s="58" customFormat="1" ht="34.5" customHeight="1" thickBot="1" x14ac:dyDescent="0.3">
      <c r="A130" s="56"/>
      <c r="B130" s="11" t="s">
        <v>880</v>
      </c>
      <c r="C130" s="52">
        <v>23020192</v>
      </c>
      <c r="D130" s="8" t="s">
        <v>99</v>
      </c>
      <c r="E130" s="5" t="s">
        <v>100</v>
      </c>
      <c r="F130" s="5" t="s">
        <v>5</v>
      </c>
      <c r="G130" s="3" t="s">
        <v>101</v>
      </c>
      <c r="H130" s="14" t="s">
        <v>7</v>
      </c>
      <c r="I130" s="275">
        <v>6000000</v>
      </c>
      <c r="J130" s="275"/>
      <c r="K130" s="275">
        <v>6000000</v>
      </c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1:21" s="58" customFormat="1" ht="24.75" customHeight="1" thickBot="1" x14ac:dyDescent="0.3">
      <c r="A131" s="56"/>
      <c r="B131" s="11" t="s">
        <v>887</v>
      </c>
      <c r="C131" s="52">
        <v>23020215</v>
      </c>
      <c r="D131" s="8" t="s">
        <v>99</v>
      </c>
      <c r="E131" s="5" t="s">
        <v>100</v>
      </c>
      <c r="F131" s="5" t="s">
        <v>5</v>
      </c>
      <c r="G131" s="3" t="s">
        <v>101</v>
      </c>
      <c r="H131" s="14" t="s">
        <v>7</v>
      </c>
      <c r="I131" s="275">
        <v>40000000</v>
      </c>
      <c r="J131" s="275"/>
      <c r="K131" s="275">
        <v>40000000</v>
      </c>
      <c r="L131" s="57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1:21" s="58" customFormat="1" ht="26.25" customHeight="1" thickBot="1" x14ac:dyDescent="0.3">
      <c r="A132" s="56"/>
      <c r="B132" s="11" t="s">
        <v>888</v>
      </c>
      <c r="C132" s="52">
        <v>23020216</v>
      </c>
      <c r="D132" s="8" t="s">
        <v>99</v>
      </c>
      <c r="E132" s="5" t="s">
        <v>100</v>
      </c>
      <c r="F132" s="5" t="s">
        <v>5</v>
      </c>
      <c r="G132" s="3" t="s">
        <v>101</v>
      </c>
      <c r="H132" s="14" t="s">
        <v>7</v>
      </c>
      <c r="I132" s="275">
        <v>14000000</v>
      </c>
      <c r="J132" s="275">
        <v>1500000</v>
      </c>
      <c r="K132" s="275">
        <v>14000000</v>
      </c>
      <c r="L132" s="57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1:21" s="58" customFormat="1" ht="33.75" customHeight="1" thickBot="1" x14ac:dyDescent="0.3">
      <c r="A133" s="56"/>
      <c r="B133" s="11" t="s">
        <v>878</v>
      </c>
      <c r="C133" s="52">
        <v>23020161</v>
      </c>
      <c r="D133" s="8" t="s">
        <v>99</v>
      </c>
      <c r="E133" s="5" t="s">
        <v>100</v>
      </c>
      <c r="F133" s="5" t="s">
        <v>5</v>
      </c>
      <c r="G133" s="3" t="s">
        <v>101</v>
      </c>
      <c r="H133" s="14" t="s">
        <v>7</v>
      </c>
      <c r="I133" s="275">
        <v>10000000</v>
      </c>
      <c r="J133" s="275"/>
      <c r="K133" s="275">
        <v>10000000</v>
      </c>
      <c r="L133" s="57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1:21" s="58" customFormat="1" ht="33.75" customHeight="1" thickBot="1" x14ac:dyDescent="0.3">
      <c r="A134" s="56"/>
      <c r="B134" s="11" t="s">
        <v>886</v>
      </c>
      <c r="C134" s="52">
        <v>23020213</v>
      </c>
      <c r="D134" s="8" t="s">
        <v>99</v>
      </c>
      <c r="E134" s="5" t="s">
        <v>100</v>
      </c>
      <c r="F134" s="5" t="s">
        <v>5</v>
      </c>
      <c r="G134" s="3" t="s">
        <v>101</v>
      </c>
      <c r="H134" s="14" t="s">
        <v>7</v>
      </c>
      <c r="I134" s="275">
        <v>200000000</v>
      </c>
      <c r="J134" s="275">
        <v>4000000</v>
      </c>
      <c r="K134" s="275">
        <v>200000000</v>
      </c>
      <c r="L134" s="57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1:21" s="58" customFormat="1" ht="34.5" customHeight="1" thickBot="1" x14ac:dyDescent="0.3">
      <c r="A135" s="56"/>
      <c r="B135" s="11" t="s">
        <v>883</v>
      </c>
      <c r="C135" s="52">
        <v>23020208</v>
      </c>
      <c r="D135" s="8" t="s">
        <v>99</v>
      </c>
      <c r="E135" s="5" t="s">
        <v>100</v>
      </c>
      <c r="F135" s="5" t="s">
        <v>5</v>
      </c>
      <c r="G135" s="3" t="s">
        <v>101</v>
      </c>
      <c r="H135" s="14" t="s">
        <v>7</v>
      </c>
      <c r="I135" s="275">
        <v>115000000</v>
      </c>
      <c r="J135" s="275">
        <v>35537319</v>
      </c>
      <c r="K135" s="275">
        <v>115000000</v>
      </c>
      <c r="L135" s="57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1:21" s="58" customFormat="1" ht="24.75" customHeight="1" thickBot="1" x14ac:dyDescent="0.3">
      <c r="A136" s="56"/>
      <c r="B136" s="11" t="s">
        <v>1960</v>
      </c>
      <c r="C136" s="52">
        <v>23020214</v>
      </c>
      <c r="D136" s="8" t="s">
        <v>99</v>
      </c>
      <c r="E136" s="5" t="s">
        <v>100</v>
      </c>
      <c r="F136" s="5" t="s">
        <v>5</v>
      </c>
      <c r="G136" s="3" t="s">
        <v>101</v>
      </c>
      <c r="H136" s="14" t="s">
        <v>7</v>
      </c>
      <c r="I136" s="275">
        <v>12000000</v>
      </c>
      <c r="J136" s="275">
        <v>17991000</v>
      </c>
      <c r="K136" s="275">
        <v>12000000</v>
      </c>
      <c r="L136" s="57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1:21" s="58" customFormat="1" ht="47.25" customHeight="1" thickBot="1" x14ac:dyDescent="0.3">
      <c r="A137" s="56"/>
      <c r="B137" s="11" t="s">
        <v>877</v>
      </c>
      <c r="C137" s="52">
        <v>23020124</v>
      </c>
      <c r="D137" s="8" t="s">
        <v>99</v>
      </c>
      <c r="E137" s="5" t="s">
        <v>100</v>
      </c>
      <c r="F137" s="5" t="s">
        <v>5</v>
      </c>
      <c r="G137" s="3" t="s">
        <v>101</v>
      </c>
      <c r="H137" s="14" t="s">
        <v>7</v>
      </c>
      <c r="I137" s="275">
        <v>250000000</v>
      </c>
      <c r="J137" s="275"/>
      <c r="K137" s="275">
        <v>105000000</v>
      </c>
      <c r="L137" s="57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1:21" s="58" customFormat="1" ht="24.75" customHeight="1" thickBot="1" x14ac:dyDescent="0.3">
      <c r="A138" s="56"/>
      <c r="B138" s="11" t="s">
        <v>876</v>
      </c>
      <c r="C138" s="52" t="s">
        <v>852</v>
      </c>
      <c r="D138" s="8" t="s">
        <v>99</v>
      </c>
      <c r="E138" s="5" t="s">
        <v>100</v>
      </c>
      <c r="F138" s="5" t="s">
        <v>5</v>
      </c>
      <c r="G138" s="3" t="s">
        <v>101</v>
      </c>
      <c r="H138" s="14" t="s">
        <v>7</v>
      </c>
      <c r="I138" s="275">
        <v>8000000</v>
      </c>
      <c r="J138" s="275">
        <v>10933265</v>
      </c>
      <c r="K138" s="275">
        <v>8000000</v>
      </c>
      <c r="L138" s="57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1:21" s="58" customFormat="1" ht="23.25" customHeight="1" thickBot="1" x14ac:dyDescent="0.3">
      <c r="A139" s="56"/>
      <c r="B139" s="11" t="s">
        <v>891</v>
      </c>
      <c r="C139" s="52">
        <v>23020253</v>
      </c>
      <c r="D139" s="8" t="s">
        <v>99</v>
      </c>
      <c r="E139" s="5" t="s">
        <v>100</v>
      </c>
      <c r="F139" s="5" t="s">
        <v>5</v>
      </c>
      <c r="G139" s="3" t="s">
        <v>101</v>
      </c>
      <c r="H139" s="14" t="s">
        <v>7</v>
      </c>
      <c r="I139" s="275">
        <v>200000000</v>
      </c>
      <c r="J139" s="275"/>
      <c r="K139" s="275">
        <v>100000000</v>
      </c>
      <c r="L139" s="57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1:21" s="58" customFormat="1" ht="34.5" customHeight="1" thickBot="1" x14ac:dyDescent="0.3">
      <c r="A140" s="56"/>
      <c r="B140" s="11" t="s">
        <v>874</v>
      </c>
      <c r="C140" s="52" t="s">
        <v>875</v>
      </c>
      <c r="D140" s="8" t="s">
        <v>99</v>
      </c>
      <c r="E140" s="5" t="s">
        <v>100</v>
      </c>
      <c r="F140" s="5" t="s">
        <v>5</v>
      </c>
      <c r="G140" s="3" t="s">
        <v>101</v>
      </c>
      <c r="H140" s="14" t="s">
        <v>7</v>
      </c>
      <c r="I140" s="275">
        <v>50000000</v>
      </c>
      <c r="J140" s="275"/>
      <c r="K140" s="275">
        <v>50000000</v>
      </c>
      <c r="L140" s="57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1:21" s="58" customFormat="1" ht="20.25" customHeight="1" thickBot="1" x14ac:dyDescent="0.3">
      <c r="A141" s="56"/>
      <c r="B141" s="11" t="s">
        <v>882</v>
      </c>
      <c r="C141" s="52">
        <v>23020207</v>
      </c>
      <c r="D141" s="8" t="s">
        <v>99</v>
      </c>
      <c r="E141" s="5" t="s">
        <v>100</v>
      </c>
      <c r="F141" s="5" t="s">
        <v>5</v>
      </c>
      <c r="G141" s="3" t="s">
        <v>101</v>
      </c>
      <c r="H141" s="14" t="s">
        <v>7</v>
      </c>
      <c r="I141" s="275">
        <v>20000000</v>
      </c>
      <c r="J141" s="275">
        <v>2000000</v>
      </c>
      <c r="K141" s="275">
        <v>20000000</v>
      </c>
      <c r="L141" s="57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1:21" s="58" customFormat="1" ht="20.25" customHeight="1" thickBot="1" x14ac:dyDescent="0.3">
      <c r="A142" s="56"/>
      <c r="B142" s="11" t="s">
        <v>893</v>
      </c>
      <c r="C142" s="52">
        <v>23050104</v>
      </c>
      <c r="D142" s="8" t="s">
        <v>99</v>
      </c>
      <c r="E142" s="5" t="s">
        <v>100</v>
      </c>
      <c r="F142" s="5" t="s">
        <v>5</v>
      </c>
      <c r="G142" s="3" t="s">
        <v>101</v>
      </c>
      <c r="H142" s="14" t="s">
        <v>7</v>
      </c>
      <c r="I142" s="275">
        <v>200000000</v>
      </c>
      <c r="J142" s="275">
        <v>6600000</v>
      </c>
      <c r="K142" s="275">
        <v>100000000</v>
      </c>
      <c r="L142" s="57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1:21" s="58" customFormat="1" ht="35.25" customHeight="1" thickBot="1" x14ac:dyDescent="0.3">
      <c r="A143" s="56"/>
      <c r="B143" s="11" t="s">
        <v>884</v>
      </c>
      <c r="C143" s="52">
        <v>23020210</v>
      </c>
      <c r="D143" s="8" t="s">
        <v>99</v>
      </c>
      <c r="E143" s="5" t="s">
        <v>100</v>
      </c>
      <c r="F143" s="5" t="s">
        <v>5</v>
      </c>
      <c r="G143" s="3" t="s">
        <v>101</v>
      </c>
      <c r="H143" s="14" t="s">
        <v>7</v>
      </c>
      <c r="I143" s="275">
        <v>5000000</v>
      </c>
      <c r="J143" s="275"/>
      <c r="K143" s="275">
        <v>90000000</v>
      </c>
      <c r="L143" s="57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1:21" s="58" customFormat="1" ht="21" customHeight="1" thickBot="1" x14ac:dyDescent="0.3">
      <c r="A144" s="56"/>
      <c r="B144" s="11" t="s">
        <v>871</v>
      </c>
      <c r="C144" s="52">
        <v>23010147</v>
      </c>
      <c r="D144" s="8" t="s">
        <v>99</v>
      </c>
      <c r="E144" s="5" t="s">
        <v>100</v>
      </c>
      <c r="F144" s="5" t="s">
        <v>5</v>
      </c>
      <c r="G144" s="3" t="s">
        <v>101</v>
      </c>
      <c r="H144" s="14" t="s">
        <v>7</v>
      </c>
      <c r="I144" s="275">
        <v>3000000</v>
      </c>
      <c r="J144" s="275"/>
      <c r="K144" s="275">
        <v>3000000</v>
      </c>
      <c r="L144" s="57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1:21" s="58" customFormat="1" ht="18.75" customHeight="1" thickBot="1" x14ac:dyDescent="0.3">
      <c r="A145" s="56"/>
      <c r="B145" s="11" t="s">
        <v>896</v>
      </c>
      <c r="C145" s="52">
        <v>23050128</v>
      </c>
      <c r="D145" s="8" t="s">
        <v>99</v>
      </c>
      <c r="E145" s="5" t="s">
        <v>100</v>
      </c>
      <c r="F145" s="5" t="s">
        <v>5</v>
      </c>
      <c r="G145" s="3" t="s">
        <v>101</v>
      </c>
      <c r="H145" s="14" t="s">
        <v>7</v>
      </c>
      <c r="I145" s="275">
        <v>100000000</v>
      </c>
      <c r="J145" s="275"/>
      <c r="K145" s="275" t="s">
        <v>1999</v>
      </c>
      <c r="L145" s="57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1:21" s="58" customFormat="1" ht="36" customHeight="1" thickBot="1" x14ac:dyDescent="0.3">
      <c r="A146" s="56"/>
      <c r="B146" s="11" t="s">
        <v>892</v>
      </c>
      <c r="C146" s="52">
        <v>23030103</v>
      </c>
      <c r="D146" s="8" t="s">
        <v>99</v>
      </c>
      <c r="E146" s="5" t="s">
        <v>100</v>
      </c>
      <c r="F146" s="5" t="s">
        <v>5</v>
      </c>
      <c r="G146" s="3" t="s">
        <v>101</v>
      </c>
      <c r="H146" s="14" t="s">
        <v>7</v>
      </c>
      <c r="I146" s="275">
        <v>5000000</v>
      </c>
      <c r="J146" s="275">
        <v>4613840</v>
      </c>
      <c r="K146" s="275">
        <v>130000000</v>
      </c>
      <c r="L146" s="57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1:21" s="58" customFormat="1" ht="30" customHeight="1" thickBot="1" x14ac:dyDescent="0.3">
      <c r="A147" s="56"/>
      <c r="B147" s="11" t="s">
        <v>1961</v>
      </c>
      <c r="C147" s="52">
        <v>23050126</v>
      </c>
      <c r="D147" s="8" t="s">
        <v>99</v>
      </c>
      <c r="E147" s="5" t="s">
        <v>100</v>
      </c>
      <c r="F147" s="5" t="s">
        <v>5</v>
      </c>
      <c r="G147" s="3" t="s">
        <v>101</v>
      </c>
      <c r="H147" s="14" t="s">
        <v>7</v>
      </c>
      <c r="I147" s="275">
        <v>15000000</v>
      </c>
      <c r="J147" s="275"/>
      <c r="K147" s="275">
        <v>15000000</v>
      </c>
      <c r="L147" s="57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1:21" s="58" customFormat="1" ht="30" customHeight="1" thickBot="1" x14ac:dyDescent="0.3">
      <c r="A148" s="56"/>
      <c r="B148" s="11" t="s">
        <v>1962</v>
      </c>
      <c r="C148" s="52">
        <v>23050125</v>
      </c>
      <c r="D148" s="8" t="s">
        <v>99</v>
      </c>
      <c r="E148" s="5" t="s">
        <v>100</v>
      </c>
      <c r="F148" s="5" t="s">
        <v>5</v>
      </c>
      <c r="G148" s="3" t="s">
        <v>101</v>
      </c>
      <c r="H148" s="14" t="s">
        <v>7</v>
      </c>
      <c r="I148" s="275">
        <v>20000000</v>
      </c>
      <c r="J148" s="275">
        <v>14130000</v>
      </c>
      <c r="K148" s="275">
        <v>20000000</v>
      </c>
      <c r="L148" s="57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1:21" s="58" customFormat="1" ht="30" customHeight="1" thickBot="1" x14ac:dyDescent="0.3">
      <c r="A149" s="56"/>
      <c r="B149" s="11" t="s">
        <v>895</v>
      </c>
      <c r="C149" s="52">
        <v>23050127</v>
      </c>
      <c r="D149" s="8" t="s">
        <v>99</v>
      </c>
      <c r="E149" s="5" t="s">
        <v>100</v>
      </c>
      <c r="F149" s="5" t="s">
        <v>5</v>
      </c>
      <c r="G149" s="3" t="s">
        <v>101</v>
      </c>
      <c r="H149" s="14" t="s">
        <v>7</v>
      </c>
      <c r="I149" s="275">
        <v>250000000</v>
      </c>
      <c r="J149" s="275">
        <v>16982800</v>
      </c>
      <c r="K149" s="275">
        <v>15000000</v>
      </c>
      <c r="L149" s="57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1:21" s="58" customFormat="1" ht="30" customHeight="1" thickBot="1" x14ac:dyDescent="0.3">
      <c r="A150" s="56"/>
      <c r="B150" s="11" t="s">
        <v>989</v>
      </c>
      <c r="C150" s="9" t="s">
        <v>1589</v>
      </c>
      <c r="D150" s="8" t="s">
        <v>99</v>
      </c>
      <c r="E150" s="5" t="s">
        <v>100</v>
      </c>
      <c r="F150" s="5" t="s">
        <v>5</v>
      </c>
      <c r="G150" s="3" t="s">
        <v>101</v>
      </c>
      <c r="H150" s="14" t="s">
        <v>7</v>
      </c>
      <c r="I150" s="276"/>
      <c r="J150" s="276"/>
      <c r="K150" s="276"/>
      <c r="L150" s="57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1:21" s="58" customFormat="1" ht="30" customHeight="1" thickBot="1" x14ac:dyDescent="0.3">
      <c r="A151" s="56"/>
      <c r="B151" s="11" t="s">
        <v>990</v>
      </c>
      <c r="C151" s="67">
        <v>23010155</v>
      </c>
      <c r="D151" s="8" t="s">
        <v>99</v>
      </c>
      <c r="E151" s="5" t="s">
        <v>100</v>
      </c>
      <c r="F151" s="5" t="s">
        <v>5</v>
      </c>
      <c r="G151" s="3" t="s">
        <v>101</v>
      </c>
      <c r="H151" s="14" t="s">
        <v>7</v>
      </c>
      <c r="I151" s="276"/>
      <c r="J151" s="276"/>
      <c r="K151" s="276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1:21" s="58" customFormat="1" ht="30" customHeight="1" thickBot="1" x14ac:dyDescent="0.3">
      <c r="A152" s="56"/>
      <c r="B152" s="11" t="s">
        <v>1958</v>
      </c>
      <c r="C152" s="9" t="s">
        <v>1591</v>
      </c>
      <c r="D152" s="8" t="s">
        <v>99</v>
      </c>
      <c r="E152" s="5" t="s">
        <v>100</v>
      </c>
      <c r="F152" s="5" t="s">
        <v>5</v>
      </c>
      <c r="G152" s="3" t="s">
        <v>101</v>
      </c>
      <c r="H152" s="14" t="s">
        <v>7</v>
      </c>
      <c r="I152" s="276"/>
      <c r="J152" s="276"/>
      <c r="K152" s="276">
        <v>300000000</v>
      </c>
      <c r="L152" s="57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1:21" s="58" customFormat="1" ht="30" customHeight="1" thickBot="1" x14ac:dyDescent="0.3">
      <c r="A153" s="56"/>
      <c r="B153" s="11" t="s">
        <v>2009</v>
      </c>
      <c r="C153" s="9" t="s">
        <v>1592</v>
      </c>
      <c r="D153" s="8" t="s">
        <v>99</v>
      </c>
      <c r="E153" s="5" t="s">
        <v>100</v>
      </c>
      <c r="F153" s="5" t="s">
        <v>5</v>
      </c>
      <c r="G153" s="3" t="s">
        <v>101</v>
      </c>
      <c r="H153" s="14" t="s">
        <v>7</v>
      </c>
      <c r="I153" s="276"/>
      <c r="J153" s="276"/>
      <c r="K153" s="276"/>
      <c r="L153" s="57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1:21" s="58" customFormat="1" ht="36" customHeight="1" thickBot="1" x14ac:dyDescent="0.3">
      <c r="A154" s="56"/>
      <c r="B154" s="11" t="s">
        <v>1963</v>
      </c>
      <c r="C154" s="9" t="s">
        <v>1593</v>
      </c>
      <c r="D154" s="8" t="s">
        <v>99</v>
      </c>
      <c r="E154" s="5" t="s">
        <v>100</v>
      </c>
      <c r="F154" s="5" t="s">
        <v>5</v>
      </c>
      <c r="G154" s="3" t="s">
        <v>101</v>
      </c>
      <c r="H154" s="14" t="s">
        <v>7</v>
      </c>
      <c r="I154" s="276"/>
      <c r="J154" s="276"/>
      <c r="K154" s="276">
        <v>1000000000</v>
      </c>
      <c r="L154" s="57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1:21" s="58" customFormat="1" ht="30" customHeight="1" thickBot="1" x14ac:dyDescent="0.3">
      <c r="A155" s="56"/>
      <c r="B155" s="11" t="s">
        <v>991</v>
      </c>
      <c r="C155" s="9" t="s">
        <v>1594</v>
      </c>
      <c r="D155" s="8" t="s">
        <v>99</v>
      </c>
      <c r="E155" s="5" t="s">
        <v>100</v>
      </c>
      <c r="F155" s="5" t="s">
        <v>5</v>
      </c>
      <c r="G155" s="3" t="s">
        <v>101</v>
      </c>
      <c r="H155" s="14" t="s">
        <v>7</v>
      </c>
      <c r="I155" s="276"/>
      <c r="J155" s="276"/>
      <c r="K155" s="276">
        <v>150000000</v>
      </c>
      <c r="L155" s="57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1:21" s="58" customFormat="1" ht="30" customHeight="1" thickBot="1" x14ac:dyDescent="0.3">
      <c r="A156" s="56"/>
      <c r="B156" s="269" t="s">
        <v>2048</v>
      </c>
      <c r="C156" s="9" t="s">
        <v>2092</v>
      </c>
      <c r="D156" s="8" t="s">
        <v>99</v>
      </c>
      <c r="E156" s="5" t="s">
        <v>100</v>
      </c>
      <c r="F156" s="5" t="s">
        <v>5</v>
      </c>
      <c r="G156" s="3" t="s">
        <v>101</v>
      </c>
      <c r="H156" s="14" t="s">
        <v>7</v>
      </c>
      <c r="I156" s="276"/>
      <c r="J156" s="276"/>
      <c r="K156" s="276">
        <v>200000000</v>
      </c>
      <c r="L156" s="57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1:21" s="58" customFormat="1" ht="30" customHeight="1" thickBot="1" x14ac:dyDescent="0.3">
      <c r="A157" s="56"/>
      <c r="B157" s="420" t="s">
        <v>1602</v>
      </c>
      <c r="C157" s="421"/>
      <c r="D157" s="421"/>
      <c r="E157" s="421"/>
      <c r="F157" s="421"/>
      <c r="G157" s="422"/>
      <c r="H157" s="14"/>
      <c r="I157" s="276">
        <f>SUM(I120:I156)</f>
        <v>1782000000</v>
      </c>
      <c r="J157" s="276">
        <f>SUM(J120:J156)</f>
        <v>123248224</v>
      </c>
      <c r="K157" s="276">
        <f>SUM(K120:K156)</f>
        <v>3415000000</v>
      </c>
      <c r="L157" s="57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1:21" s="46" customFormat="1" ht="90.75" customHeight="1" thickBot="1" x14ac:dyDescent="0.3">
      <c r="A158" s="472" t="s">
        <v>1929</v>
      </c>
      <c r="B158" s="445"/>
      <c r="C158" s="445"/>
      <c r="D158" s="445"/>
      <c r="E158" s="445"/>
      <c r="F158" s="445"/>
      <c r="G158" s="445"/>
      <c r="H158" s="445"/>
      <c r="I158" s="445"/>
      <c r="J158" s="445"/>
      <c r="K158" s="446"/>
      <c r="L158" s="45"/>
      <c r="M158" s="45"/>
      <c r="N158" s="45"/>
      <c r="O158" s="45"/>
      <c r="P158" s="45"/>
      <c r="Q158" s="45"/>
      <c r="R158" s="45"/>
      <c r="S158" s="45"/>
      <c r="T158" s="45"/>
      <c r="U158" s="45"/>
    </row>
    <row r="159" spans="1:21" s="46" customFormat="1" ht="30" customHeight="1" thickBot="1" x14ac:dyDescent="0.4">
      <c r="A159" s="21"/>
      <c r="B159" s="447" t="s">
        <v>1931</v>
      </c>
      <c r="C159" s="448"/>
      <c r="D159" s="448"/>
      <c r="E159" s="448"/>
      <c r="F159" s="448"/>
      <c r="G159" s="448"/>
      <c r="H159" s="448"/>
      <c r="I159" s="448"/>
      <c r="J159" s="448"/>
      <c r="K159" s="449"/>
      <c r="L159" s="45"/>
      <c r="M159" s="45"/>
      <c r="N159" s="45"/>
      <c r="O159" s="45"/>
      <c r="P159" s="45"/>
      <c r="Q159" s="45"/>
      <c r="R159" s="45"/>
      <c r="S159" s="45"/>
      <c r="T159" s="45"/>
      <c r="U159" s="45"/>
    </row>
    <row r="160" spans="1:21" s="46" customFormat="1" ht="30" customHeight="1" thickBot="1" x14ac:dyDescent="0.3">
      <c r="A160" s="16"/>
      <c r="B160" s="91" t="s">
        <v>1272</v>
      </c>
      <c r="C160" s="29" t="s">
        <v>1271</v>
      </c>
      <c r="D160" s="17" t="s">
        <v>1270</v>
      </c>
      <c r="E160" s="18" t="s">
        <v>1269</v>
      </c>
      <c r="F160" s="18" t="s">
        <v>1268</v>
      </c>
      <c r="G160" s="15" t="s">
        <v>1267</v>
      </c>
      <c r="H160" s="18" t="s">
        <v>1266</v>
      </c>
      <c r="I160" s="272" t="s">
        <v>1619</v>
      </c>
      <c r="J160" s="273" t="s">
        <v>1948</v>
      </c>
      <c r="K160" s="274" t="s">
        <v>1614</v>
      </c>
      <c r="L160" s="45"/>
      <c r="M160" s="45"/>
      <c r="N160" s="45"/>
      <c r="O160" s="45"/>
      <c r="P160" s="45"/>
      <c r="Q160" s="45"/>
      <c r="R160" s="45"/>
      <c r="S160" s="45"/>
      <c r="T160" s="45"/>
      <c r="U160" s="45"/>
    </row>
    <row r="161" spans="1:21" s="58" customFormat="1" ht="26.25" customHeight="1" thickBot="1" x14ac:dyDescent="0.3">
      <c r="A161" s="56"/>
      <c r="B161" s="11" t="s">
        <v>903</v>
      </c>
      <c r="C161" s="52" t="s">
        <v>322</v>
      </c>
      <c r="D161" s="8" t="s">
        <v>405</v>
      </c>
      <c r="E161" s="5" t="s">
        <v>406</v>
      </c>
      <c r="F161" s="5" t="s">
        <v>5</v>
      </c>
      <c r="G161" s="3" t="s">
        <v>6</v>
      </c>
      <c r="H161" s="14" t="s">
        <v>7</v>
      </c>
      <c r="I161" s="275">
        <v>25000000</v>
      </c>
      <c r="J161" s="275"/>
      <c r="K161" s="275">
        <v>25000000</v>
      </c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 s="58" customFormat="1" ht="36" customHeight="1" thickBot="1" x14ac:dyDescent="0.3">
      <c r="A162" s="56"/>
      <c r="B162" s="11" t="s">
        <v>901</v>
      </c>
      <c r="C162" s="52" t="s">
        <v>902</v>
      </c>
      <c r="D162" s="8" t="s">
        <v>405</v>
      </c>
      <c r="E162" s="5" t="s">
        <v>406</v>
      </c>
      <c r="F162" s="5" t="s">
        <v>5</v>
      </c>
      <c r="G162" s="3" t="s">
        <v>6</v>
      </c>
      <c r="H162" s="14" t="s">
        <v>7</v>
      </c>
      <c r="I162" s="275">
        <v>1300000000</v>
      </c>
      <c r="J162" s="275">
        <v>926427001.35000002</v>
      </c>
      <c r="K162" s="275">
        <v>1300000000</v>
      </c>
      <c r="L162" s="57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1:21" s="58" customFormat="1" ht="30" customHeight="1" thickBot="1" x14ac:dyDescent="0.3">
      <c r="A163" s="56"/>
      <c r="B163" s="11" t="s">
        <v>900</v>
      </c>
      <c r="C163" s="52">
        <v>23010140</v>
      </c>
      <c r="D163" s="8" t="s">
        <v>405</v>
      </c>
      <c r="E163" s="5" t="s">
        <v>406</v>
      </c>
      <c r="F163" s="5" t="s">
        <v>5</v>
      </c>
      <c r="G163" s="3" t="s">
        <v>6</v>
      </c>
      <c r="H163" s="14" t="s">
        <v>7</v>
      </c>
      <c r="I163" s="275">
        <v>30000000</v>
      </c>
      <c r="J163" s="275"/>
      <c r="K163" s="275">
        <v>30000000</v>
      </c>
      <c r="L163" s="57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1:21" s="58" customFormat="1" ht="36" customHeight="1" thickBot="1" x14ac:dyDescent="0.3">
      <c r="A164" s="56"/>
      <c r="B164" s="11" t="s">
        <v>899</v>
      </c>
      <c r="C164" s="52">
        <v>23010139</v>
      </c>
      <c r="D164" s="8" t="s">
        <v>405</v>
      </c>
      <c r="E164" s="5" t="s">
        <v>406</v>
      </c>
      <c r="F164" s="5" t="s">
        <v>5</v>
      </c>
      <c r="G164" s="3" t="s">
        <v>6</v>
      </c>
      <c r="H164" s="14" t="s">
        <v>7</v>
      </c>
      <c r="I164" s="275">
        <v>200000000</v>
      </c>
      <c r="J164" s="275">
        <v>198450000</v>
      </c>
      <c r="K164" s="275">
        <v>200000000</v>
      </c>
      <c r="L164" s="57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1:21" s="58" customFormat="1" ht="34.5" customHeight="1" thickBot="1" x14ac:dyDescent="0.3">
      <c r="A165" s="56"/>
      <c r="B165" s="11" t="s">
        <v>992</v>
      </c>
      <c r="C165" s="9" t="s">
        <v>1595</v>
      </c>
      <c r="D165" s="8" t="s">
        <v>405</v>
      </c>
      <c r="E165" s="5" t="s">
        <v>406</v>
      </c>
      <c r="F165" s="5" t="s">
        <v>5</v>
      </c>
      <c r="G165" s="3" t="s">
        <v>6</v>
      </c>
      <c r="H165" s="14" t="s">
        <v>7</v>
      </c>
      <c r="I165" s="276"/>
      <c r="J165" s="276"/>
      <c r="K165" s="276"/>
      <c r="L165" s="57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1:21" s="58" customFormat="1" ht="30" customHeight="1" thickBot="1" x14ac:dyDescent="0.3">
      <c r="A166" s="56"/>
      <c r="B166" s="420" t="s">
        <v>1602</v>
      </c>
      <c r="C166" s="421"/>
      <c r="D166" s="421"/>
      <c r="E166" s="421"/>
      <c r="F166" s="421"/>
      <c r="G166" s="422"/>
      <c r="H166" s="14"/>
      <c r="I166" s="275">
        <f>SUM(I161:I165)</f>
        <v>1555000000</v>
      </c>
      <c r="J166" s="275">
        <f>SUM(J161:J165)</f>
        <v>1124877001.3499999</v>
      </c>
      <c r="K166" s="275">
        <f>SUM(K161:K165)</f>
        <v>1555000000</v>
      </c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1:21" s="46" customFormat="1" ht="90.75" customHeight="1" thickBot="1" x14ac:dyDescent="0.3">
      <c r="A167" s="472" t="s">
        <v>1929</v>
      </c>
      <c r="B167" s="445"/>
      <c r="C167" s="445"/>
      <c r="D167" s="445"/>
      <c r="E167" s="445"/>
      <c r="F167" s="445"/>
      <c r="G167" s="445"/>
      <c r="H167" s="445"/>
      <c r="I167" s="445"/>
      <c r="J167" s="445"/>
      <c r="K167" s="446"/>
      <c r="L167" s="45"/>
      <c r="M167" s="45"/>
      <c r="N167" s="45"/>
      <c r="O167" s="45"/>
      <c r="P167" s="45"/>
      <c r="Q167" s="45"/>
      <c r="R167" s="45"/>
      <c r="S167" s="45"/>
      <c r="T167" s="45"/>
      <c r="U167" s="45"/>
    </row>
    <row r="168" spans="1:21" s="46" customFormat="1" ht="30" customHeight="1" thickBot="1" x14ac:dyDescent="0.4">
      <c r="A168" s="21"/>
      <c r="B168" s="447" t="s">
        <v>1855</v>
      </c>
      <c r="C168" s="448"/>
      <c r="D168" s="448"/>
      <c r="E168" s="448"/>
      <c r="F168" s="448"/>
      <c r="G168" s="448"/>
      <c r="H168" s="448"/>
      <c r="I168" s="448"/>
      <c r="J168" s="448"/>
      <c r="K168" s="449"/>
      <c r="L168" s="45"/>
      <c r="M168" s="45"/>
      <c r="N168" s="45"/>
      <c r="O168" s="45"/>
      <c r="P168" s="45"/>
      <c r="Q168" s="45"/>
      <c r="R168" s="45"/>
      <c r="S168" s="45"/>
      <c r="T168" s="45"/>
      <c r="U168" s="45"/>
    </row>
    <row r="169" spans="1:21" s="46" customFormat="1" ht="30" customHeight="1" thickBot="1" x14ac:dyDescent="0.3">
      <c r="A169" s="16"/>
      <c r="B169" s="91" t="s">
        <v>1272</v>
      </c>
      <c r="C169" s="29" t="s">
        <v>1271</v>
      </c>
      <c r="D169" s="17" t="s">
        <v>1270</v>
      </c>
      <c r="E169" s="18" t="s">
        <v>1269</v>
      </c>
      <c r="F169" s="18" t="s">
        <v>1268</v>
      </c>
      <c r="G169" s="15" t="s">
        <v>1267</v>
      </c>
      <c r="H169" s="18" t="s">
        <v>1266</v>
      </c>
      <c r="I169" s="272" t="s">
        <v>1619</v>
      </c>
      <c r="J169" s="273" t="s">
        <v>1948</v>
      </c>
      <c r="K169" s="274" t="s">
        <v>1614</v>
      </c>
      <c r="L169" s="45"/>
      <c r="M169" s="45"/>
      <c r="N169" s="45"/>
      <c r="O169" s="45"/>
      <c r="P169" s="45"/>
      <c r="Q169" s="45"/>
      <c r="R169" s="45"/>
      <c r="S169" s="45"/>
      <c r="T169" s="45"/>
      <c r="U169" s="45"/>
    </row>
    <row r="170" spans="1:21" s="58" customFormat="1" ht="21.6" customHeight="1" thickBot="1" x14ac:dyDescent="0.3">
      <c r="A170" s="56"/>
      <c r="B170" s="93" t="s">
        <v>1979</v>
      </c>
      <c r="C170" s="52">
        <v>23030155</v>
      </c>
      <c r="D170" s="8" t="s">
        <v>248</v>
      </c>
      <c r="E170" s="5" t="s">
        <v>249</v>
      </c>
      <c r="F170" s="5" t="s">
        <v>5</v>
      </c>
      <c r="G170" s="3" t="s">
        <v>904</v>
      </c>
      <c r="H170" s="14" t="s">
        <v>7</v>
      </c>
      <c r="I170" s="278">
        <v>100000000</v>
      </c>
      <c r="J170" s="278"/>
      <c r="K170" s="278">
        <v>100000000</v>
      </c>
      <c r="L170" s="57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1:21" s="58" customFormat="1" ht="21.6" customHeight="1" thickBot="1" x14ac:dyDescent="0.3">
      <c r="A171" s="56"/>
      <c r="B171" s="93" t="s">
        <v>2072</v>
      </c>
      <c r="C171" s="52">
        <v>23020114</v>
      </c>
      <c r="D171" s="8" t="s">
        <v>248</v>
      </c>
      <c r="E171" s="5" t="s">
        <v>249</v>
      </c>
      <c r="F171" s="5" t="s">
        <v>5</v>
      </c>
      <c r="G171" s="3" t="s">
        <v>904</v>
      </c>
      <c r="H171" s="14" t="s">
        <v>7</v>
      </c>
      <c r="I171" s="277">
        <v>1726300000</v>
      </c>
      <c r="J171" s="277">
        <v>1161267971</v>
      </c>
      <c r="K171" s="277">
        <v>1726300000</v>
      </c>
      <c r="L171" s="57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1:21" s="58" customFormat="1" ht="21.6" customHeight="1" thickBot="1" x14ac:dyDescent="0.3">
      <c r="A172" s="56"/>
      <c r="B172" s="11" t="s">
        <v>909</v>
      </c>
      <c r="C172" s="52">
        <v>23020188</v>
      </c>
      <c r="D172" s="8" t="s">
        <v>248</v>
      </c>
      <c r="E172" s="5" t="s">
        <v>249</v>
      </c>
      <c r="F172" s="5" t="s">
        <v>5</v>
      </c>
      <c r="G172" s="3" t="s">
        <v>904</v>
      </c>
      <c r="H172" s="14" t="s">
        <v>7</v>
      </c>
      <c r="I172" s="275">
        <v>10000000</v>
      </c>
      <c r="J172" s="275"/>
      <c r="K172" s="275">
        <v>10000000</v>
      </c>
      <c r="L172" s="57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1:21" s="58" customFormat="1" ht="21.6" customHeight="1" thickBot="1" x14ac:dyDescent="0.3">
      <c r="A173" s="56"/>
      <c r="B173" s="11" t="s">
        <v>905</v>
      </c>
      <c r="C173" s="52">
        <v>23020107</v>
      </c>
      <c r="D173" s="8" t="s">
        <v>248</v>
      </c>
      <c r="E173" s="5" t="s">
        <v>249</v>
      </c>
      <c r="F173" s="5" t="s">
        <v>5</v>
      </c>
      <c r="G173" s="3" t="s">
        <v>904</v>
      </c>
      <c r="H173" s="14" t="s">
        <v>7</v>
      </c>
      <c r="I173" s="275">
        <v>10000000</v>
      </c>
      <c r="J173" s="275"/>
      <c r="K173" s="275">
        <v>10000000</v>
      </c>
      <c r="L173" s="57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1:21" s="58" customFormat="1" ht="21.6" customHeight="1" thickBot="1" x14ac:dyDescent="0.3">
      <c r="A174" s="56"/>
      <c r="B174" s="93" t="s">
        <v>915</v>
      </c>
      <c r="C174" s="52">
        <v>23030135</v>
      </c>
      <c r="D174" s="8" t="s">
        <v>248</v>
      </c>
      <c r="E174" s="5" t="s">
        <v>249</v>
      </c>
      <c r="F174" s="5" t="s">
        <v>5</v>
      </c>
      <c r="G174" s="3" t="s">
        <v>904</v>
      </c>
      <c r="H174" s="14" t="s">
        <v>7</v>
      </c>
      <c r="I174" s="277">
        <v>2000000000</v>
      </c>
      <c r="J174" s="277">
        <v>159011948</v>
      </c>
      <c r="K174" s="277">
        <v>1000000000</v>
      </c>
      <c r="L174" s="57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1:21" s="58" customFormat="1" ht="21.6" customHeight="1" thickBot="1" x14ac:dyDescent="0.3">
      <c r="A175" s="56"/>
      <c r="B175" s="11" t="s">
        <v>908</v>
      </c>
      <c r="C175" s="52">
        <v>23020125</v>
      </c>
      <c r="D175" s="8" t="s">
        <v>248</v>
      </c>
      <c r="E175" s="5" t="s">
        <v>249</v>
      </c>
      <c r="F175" s="5" t="s">
        <v>5</v>
      </c>
      <c r="G175" s="3" t="s">
        <v>904</v>
      </c>
      <c r="H175" s="14" t="s">
        <v>7</v>
      </c>
      <c r="I175" s="275">
        <v>200000000</v>
      </c>
      <c r="J175" s="275">
        <v>1935000</v>
      </c>
      <c r="K175" s="275">
        <v>200000000</v>
      </c>
      <c r="L175" s="57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1:21" s="58" customFormat="1" ht="21.6" customHeight="1" thickBot="1" x14ac:dyDescent="0.3">
      <c r="A176" s="56"/>
      <c r="B176" s="11" t="s">
        <v>907</v>
      </c>
      <c r="C176" s="52">
        <v>23020123</v>
      </c>
      <c r="D176" s="8" t="s">
        <v>248</v>
      </c>
      <c r="E176" s="5" t="s">
        <v>249</v>
      </c>
      <c r="F176" s="5" t="s">
        <v>5</v>
      </c>
      <c r="G176" s="3" t="s">
        <v>904</v>
      </c>
      <c r="H176" s="14" t="s">
        <v>7</v>
      </c>
      <c r="I176" s="275">
        <v>20000000</v>
      </c>
      <c r="J176" s="275"/>
      <c r="K176" s="275">
        <v>50000000</v>
      </c>
      <c r="L176" s="57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1:21" s="58" customFormat="1" ht="21.6" customHeight="1" thickBot="1" x14ac:dyDescent="0.3">
      <c r="A177" s="56"/>
      <c r="B177" s="11" t="s">
        <v>906</v>
      </c>
      <c r="C177" s="52">
        <v>23020116</v>
      </c>
      <c r="D177" s="8" t="s">
        <v>248</v>
      </c>
      <c r="E177" s="5" t="s">
        <v>249</v>
      </c>
      <c r="F177" s="5" t="s">
        <v>5</v>
      </c>
      <c r="G177" s="3" t="s">
        <v>904</v>
      </c>
      <c r="H177" s="14" t="s">
        <v>7</v>
      </c>
      <c r="I177" s="275">
        <v>100000000</v>
      </c>
      <c r="J177" s="275"/>
      <c r="K177" s="275">
        <v>100000000</v>
      </c>
      <c r="L177" s="57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1:21" s="58" customFormat="1" ht="32.25" thickBot="1" x14ac:dyDescent="0.3">
      <c r="A178" s="56"/>
      <c r="B178" s="11" t="s">
        <v>1996</v>
      </c>
      <c r="C178" s="52">
        <v>23020101</v>
      </c>
      <c r="D178" s="8" t="s">
        <v>248</v>
      </c>
      <c r="E178" s="5" t="s">
        <v>249</v>
      </c>
      <c r="F178" s="5" t="s">
        <v>5</v>
      </c>
      <c r="G178" s="3" t="s">
        <v>904</v>
      </c>
      <c r="H178" s="14" t="s">
        <v>7</v>
      </c>
      <c r="I178" s="275">
        <v>400000000</v>
      </c>
      <c r="J178" s="275">
        <v>104000000</v>
      </c>
      <c r="K178" s="275">
        <v>500000000</v>
      </c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 s="58" customFormat="1" ht="21.6" customHeight="1" thickBot="1" x14ac:dyDescent="0.3">
      <c r="A179" s="56"/>
      <c r="B179" s="11" t="s">
        <v>910</v>
      </c>
      <c r="C179" s="52">
        <v>23020248</v>
      </c>
      <c r="D179" s="8" t="s">
        <v>248</v>
      </c>
      <c r="E179" s="5" t="s">
        <v>249</v>
      </c>
      <c r="F179" s="5" t="s">
        <v>5</v>
      </c>
      <c r="G179" s="3" t="s">
        <v>904</v>
      </c>
      <c r="H179" s="14" t="s">
        <v>7</v>
      </c>
      <c r="I179" s="275">
        <v>200000000</v>
      </c>
      <c r="J179" s="275"/>
      <c r="K179" s="275">
        <v>100000000</v>
      </c>
      <c r="L179" s="57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1:21" s="58" customFormat="1" ht="21.6" customHeight="1" thickBot="1" x14ac:dyDescent="0.3">
      <c r="A180" s="56"/>
      <c r="B180" s="11" t="s">
        <v>911</v>
      </c>
      <c r="C180" s="52" t="s">
        <v>912</v>
      </c>
      <c r="D180" s="8" t="s">
        <v>248</v>
      </c>
      <c r="E180" s="5" t="s">
        <v>249</v>
      </c>
      <c r="F180" s="5" t="s">
        <v>5</v>
      </c>
      <c r="G180" s="3" t="s">
        <v>904</v>
      </c>
      <c r="H180" s="14" t="s">
        <v>7</v>
      </c>
      <c r="I180" s="275">
        <v>8000000000</v>
      </c>
      <c r="J180" s="275">
        <v>7865627970</v>
      </c>
      <c r="K180" s="275">
        <v>8000000000</v>
      </c>
      <c r="L180" s="57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1:21" s="58" customFormat="1" ht="21.6" customHeight="1" thickBot="1" x14ac:dyDescent="0.3">
      <c r="A181" s="56"/>
      <c r="B181" s="11" t="s">
        <v>913</v>
      </c>
      <c r="C181" s="52" t="s">
        <v>430</v>
      </c>
      <c r="D181" s="8" t="s">
        <v>248</v>
      </c>
      <c r="E181" s="5" t="s">
        <v>249</v>
      </c>
      <c r="F181" s="5" t="s">
        <v>5</v>
      </c>
      <c r="G181" s="3" t="s">
        <v>904</v>
      </c>
      <c r="H181" s="14" t="s">
        <v>7</v>
      </c>
      <c r="I181" s="275">
        <v>5000000</v>
      </c>
      <c r="J181" s="275"/>
      <c r="K181" s="275">
        <v>5000000</v>
      </c>
      <c r="L181" s="57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1:21" s="58" customFormat="1" ht="21.6" customHeight="1" thickBot="1" x14ac:dyDescent="0.3">
      <c r="A182" s="56"/>
      <c r="B182" s="93" t="s">
        <v>914</v>
      </c>
      <c r="C182" s="52">
        <v>23030126</v>
      </c>
      <c r="D182" s="8" t="s">
        <v>248</v>
      </c>
      <c r="E182" s="5" t="s">
        <v>249</v>
      </c>
      <c r="F182" s="5" t="s">
        <v>5</v>
      </c>
      <c r="G182" s="3" t="s">
        <v>904</v>
      </c>
      <c r="H182" s="14" t="s">
        <v>7</v>
      </c>
      <c r="I182" s="277">
        <v>8500000000</v>
      </c>
      <c r="J182" s="277">
        <v>8387843085</v>
      </c>
      <c r="K182" s="277">
        <v>8500000000</v>
      </c>
      <c r="L182" s="57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1:21" s="58" customFormat="1" ht="21.6" customHeight="1" thickBot="1" x14ac:dyDescent="0.3">
      <c r="A183" s="56"/>
      <c r="B183" s="93" t="s">
        <v>2093</v>
      </c>
      <c r="C183" s="9" t="s">
        <v>1596</v>
      </c>
      <c r="D183" s="8" t="s">
        <v>248</v>
      </c>
      <c r="E183" s="5" t="s">
        <v>249</v>
      </c>
      <c r="F183" s="5" t="s">
        <v>5</v>
      </c>
      <c r="G183" s="3" t="s">
        <v>904</v>
      </c>
      <c r="H183" s="14" t="s">
        <v>7</v>
      </c>
      <c r="I183" s="276"/>
      <c r="J183" s="276"/>
      <c r="K183" s="276">
        <v>2000000000</v>
      </c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 s="58" customFormat="1" ht="32.25" thickBot="1" x14ac:dyDescent="0.3">
      <c r="A184" s="56"/>
      <c r="B184" s="93" t="s">
        <v>1997</v>
      </c>
      <c r="C184" s="9" t="s">
        <v>1597</v>
      </c>
      <c r="D184" s="8" t="s">
        <v>248</v>
      </c>
      <c r="E184" s="5" t="s">
        <v>249</v>
      </c>
      <c r="F184" s="5" t="s">
        <v>5</v>
      </c>
      <c r="G184" s="3" t="s">
        <v>904</v>
      </c>
      <c r="H184" s="14" t="s">
        <v>7</v>
      </c>
      <c r="I184" s="276">
        <v>100000000</v>
      </c>
      <c r="J184" s="276">
        <v>1740000</v>
      </c>
      <c r="K184" s="276">
        <v>5000000</v>
      </c>
      <c r="L184" s="57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1:21" s="58" customFormat="1" ht="21.6" customHeight="1" thickBot="1" x14ac:dyDescent="0.3">
      <c r="A185" s="56"/>
      <c r="B185" s="93" t="s">
        <v>993</v>
      </c>
      <c r="C185" s="9" t="s">
        <v>1590</v>
      </c>
      <c r="D185" s="8" t="s">
        <v>248</v>
      </c>
      <c r="E185" s="5" t="s">
        <v>249</v>
      </c>
      <c r="F185" s="5" t="s">
        <v>5</v>
      </c>
      <c r="G185" s="3" t="s">
        <v>904</v>
      </c>
      <c r="H185" s="14" t="s">
        <v>7</v>
      </c>
      <c r="I185" s="276"/>
      <c r="J185" s="276">
        <v>40082000</v>
      </c>
      <c r="K185" s="276" t="s">
        <v>1999</v>
      </c>
      <c r="L185" s="57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1:21" s="58" customFormat="1" ht="48" thickBot="1" x14ac:dyDescent="0.3">
      <c r="A186" s="56"/>
      <c r="B186" s="267" t="s">
        <v>1998</v>
      </c>
      <c r="C186" s="9" t="s">
        <v>2094</v>
      </c>
      <c r="D186" s="8" t="s">
        <v>248</v>
      </c>
      <c r="E186" s="5" t="s">
        <v>249</v>
      </c>
      <c r="F186" s="5" t="s">
        <v>5</v>
      </c>
      <c r="G186" s="3" t="s">
        <v>904</v>
      </c>
      <c r="H186" s="14" t="s">
        <v>7</v>
      </c>
      <c r="I186" s="276"/>
      <c r="J186" s="276"/>
      <c r="K186" s="276">
        <v>100000000</v>
      </c>
      <c r="L186" s="57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1:21" s="58" customFormat="1" ht="18" customHeight="1" thickBot="1" x14ac:dyDescent="0.3">
      <c r="A187" s="56"/>
      <c r="B187" s="267" t="s">
        <v>2045</v>
      </c>
      <c r="C187" s="9" t="s">
        <v>2095</v>
      </c>
      <c r="D187" s="8" t="s">
        <v>248</v>
      </c>
      <c r="E187" s="5" t="s">
        <v>249</v>
      </c>
      <c r="F187" s="5" t="s">
        <v>5</v>
      </c>
      <c r="G187" s="3" t="s">
        <v>904</v>
      </c>
      <c r="H187" s="14" t="s">
        <v>7</v>
      </c>
      <c r="I187" s="276"/>
      <c r="J187" s="276"/>
      <c r="K187" s="276">
        <v>288000000</v>
      </c>
      <c r="L187" s="57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1:21" s="58" customFormat="1" ht="30" customHeight="1" thickBot="1" x14ac:dyDescent="0.3">
      <c r="A188" s="56"/>
      <c r="B188" s="420" t="s">
        <v>1602</v>
      </c>
      <c r="C188" s="421"/>
      <c r="D188" s="421"/>
      <c r="E188" s="421"/>
      <c r="F188" s="421"/>
      <c r="G188" s="421"/>
      <c r="H188" s="422"/>
      <c r="I188" s="276">
        <f>SUM(I170:I187)</f>
        <v>21371300000</v>
      </c>
      <c r="J188" s="276">
        <f>SUM(J170:J187)</f>
        <v>17721507974</v>
      </c>
      <c r="K188" s="276">
        <f>SUM(K170:K187)</f>
        <v>22694300000</v>
      </c>
      <c r="L188" s="57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1:21" ht="90" customHeight="1" thickBot="1" x14ac:dyDescent="0.3">
      <c r="A189" s="472" t="s">
        <v>1929</v>
      </c>
      <c r="B189" s="445"/>
      <c r="C189" s="445"/>
      <c r="D189" s="445"/>
      <c r="E189" s="445"/>
      <c r="F189" s="445"/>
      <c r="G189" s="445"/>
      <c r="H189" s="445"/>
      <c r="I189" s="445"/>
      <c r="J189" s="445"/>
      <c r="K189" s="446"/>
    </row>
    <row r="190" spans="1:21" ht="30" customHeight="1" thickBot="1" x14ac:dyDescent="0.4">
      <c r="A190" s="19"/>
      <c r="B190" s="439" t="s">
        <v>1846</v>
      </c>
      <c r="C190" s="440"/>
      <c r="D190" s="440"/>
      <c r="E190" s="440"/>
      <c r="F190" s="440"/>
      <c r="G190" s="440"/>
      <c r="H190" s="440"/>
      <c r="I190" s="440"/>
      <c r="J190" s="440"/>
      <c r="K190" s="441"/>
    </row>
    <row r="191" spans="1:21" ht="30" customHeight="1" thickBot="1" x14ac:dyDescent="0.3">
      <c r="A191" s="16"/>
      <c r="B191" s="91" t="s">
        <v>1272</v>
      </c>
      <c r="C191" s="29" t="s">
        <v>1271</v>
      </c>
      <c r="D191" s="17" t="s">
        <v>1270</v>
      </c>
      <c r="E191" s="18" t="s">
        <v>1269</v>
      </c>
      <c r="F191" s="18" t="s">
        <v>1268</v>
      </c>
      <c r="G191" s="15" t="s">
        <v>1267</v>
      </c>
      <c r="H191" s="18" t="s">
        <v>1266</v>
      </c>
      <c r="I191" s="272" t="s">
        <v>1619</v>
      </c>
      <c r="J191" s="273" t="s">
        <v>1948</v>
      </c>
      <c r="K191" s="274" t="s">
        <v>1614</v>
      </c>
    </row>
    <row r="192" spans="1:21" ht="30" customHeight="1" thickBot="1" x14ac:dyDescent="0.3">
      <c r="A192" s="51"/>
      <c r="B192" s="68" t="s">
        <v>916</v>
      </c>
      <c r="C192" s="52">
        <v>23010108</v>
      </c>
      <c r="D192" s="53" t="s">
        <v>107</v>
      </c>
      <c r="E192" s="51" t="s">
        <v>108</v>
      </c>
      <c r="F192" s="51" t="s">
        <v>5</v>
      </c>
      <c r="G192" s="51" t="s">
        <v>109</v>
      </c>
      <c r="H192" s="51" t="s">
        <v>7</v>
      </c>
      <c r="I192" s="279">
        <v>30000000</v>
      </c>
      <c r="J192" s="279"/>
      <c r="K192" s="279">
        <v>100000000</v>
      </c>
    </row>
    <row r="193" spans="1:11" ht="30" customHeight="1" thickBot="1" x14ac:dyDescent="0.3">
      <c r="A193" s="51"/>
      <c r="B193" s="68" t="s">
        <v>917</v>
      </c>
      <c r="C193" s="52">
        <v>23010124</v>
      </c>
      <c r="D193" s="53" t="s">
        <v>107</v>
      </c>
      <c r="E193" s="51" t="s">
        <v>108</v>
      </c>
      <c r="F193" s="51" t="s">
        <v>5</v>
      </c>
      <c r="G193" s="51" t="s">
        <v>109</v>
      </c>
      <c r="H193" s="51" t="s">
        <v>7</v>
      </c>
      <c r="I193" s="279">
        <v>20000000</v>
      </c>
      <c r="J193" s="279"/>
      <c r="K193" s="279">
        <v>20000000</v>
      </c>
    </row>
    <row r="194" spans="1:11" ht="30" customHeight="1" thickBot="1" x14ac:dyDescent="0.3">
      <c r="A194" s="51"/>
      <c r="B194" s="68" t="s">
        <v>918</v>
      </c>
      <c r="C194" s="52" t="s">
        <v>381</v>
      </c>
      <c r="D194" s="53" t="s">
        <v>107</v>
      </c>
      <c r="E194" s="51" t="s">
        <v>108</v>
      </c>
      <c r="F194" s="51" t="s">
        <v>5</v>
      </c>
      <c r="G194" s="51" t="s">
        <v>109</v>
      </c>
      <c r="H194" s="51" t="s">
        <v>7</v>
      </c>
      <c r="I194" s="279">
        <v>50000000</v>
      </c>
      <c r="J194" s="279"/>
      <c r="K194" s="279">
        <v>50000000</v>
      </c>
    </row>
    <row r="195" spans="1:11" ht="30" customHeight="1" thickBot="1" x14ac:dyDescent="0.3">
      <c r="A195" s="51"/>
      <c r="B195" s="68" t="s">
        <v>919</v>
      </c>
      <c r="C195" s="52">
        <v>23010146</v>
      </c>
      <c r="D195" s="53" t="s">
        <v>107</v>
      </c>
      <c r="E195" s="51" t="s">
        <v>108</v>
      </c>
      <c r="F195" s="51" t="s">
        <v>5</v>
      </c>
      <c r="G195" s="51" t="s">
        <v>109</v>
      </c>
      <c r="H195" s="51" t="s">
        <v>7</v>
      </c>
      <c r="I195" s="279">
        <v>1000000000</v>
      </c>
      <c r="J195" s="279">
        <v>69364400</v>
      </c>
      <c r="K195" s="279">
        <v>500000000</v>
      </c>
    </row>
    <row r="196" spans="1:11" ht="30" customHeight="1" thickBot="1" x14ac:dyDescent="0.3">
      <c r="A196" s="51"/>
      <c r="B196" s="68" t="s">
        <v>2036</v>
      </c>
      <c r="C196" s="52">
        <v>23010151</v>
      </c>
      <c r="D196" s="53" t="s">
        <v>107</v>
      </c>
      <c r="E196" s="51" t="s">
        <v>108</v>
      </c>
      <c r="F196" s="51" t="s">
        <v>5</v>
      </c>
      <c r="G196" s="51" t="s">
        <v>109</v>
      </c>
      <c r="H196" s="51" t="s">
        <v>7</v>
      </c>
      <c r="I196" s="279">
        <v>68000000</v>
      </c>
      <c r="J196" s="279"/>
      <c r="K196" s="279">
        <v>1000000000</v>
      </c>
    </row>
    <row r="197" spans="1:11" ht="30" customHeight="1" thickBot="1" x14ac:dyDescent="0.3">
      <c r="A197" s="51"/>
      <c r="B197" s="68" t="s">
        <v>920</v>
      </c>
      <c r="C197" s="52">
        <v>23010152</v>
      </c>
      <c r="D197" s="53" t="s">
        <v>107</v>
      </c>
      <c r="E197" s="51" t="s">
        <v>108</v>
      </c>
      <c r="F197" s="51" t="s">
        <v>5</v>
      </c>
      <c r="G197" s="51" t="s">
        <v>109</v>
      </c>
      <c r="H197" s="51" t="s">
        <v>7</v>
      </c>
      <c r="I197" s="279">
        <v>500000000</v>
      </c>
      <c r="J197" s="279"/>
      <c r="K197" s="279">
        <v>200000000</v>
      </c>
    </row>
    <row r="198" spans="1:11" ht="30" customHeight="1" thickBot="1" x14ac:dyDescent="0.3">
      <c r="A198" s="51"/>
      <c r="B198" s="68" t="s">
        <v>921</v>
      </c>
      <c r="C198" s="52">
        <v>23010153</v>
      </c>
      <c r="D198" s="53" t="s">
        <v>107</v>
      </c>
      <c r="E198" s="51" t="s">
        <v>108</v>
      </c>
      <c r="F198" s="51" t="s">
        <v>5</v>
      </c>
      <c r="G198" s="51" t="s">
        <v>109</v>
      </c>
      <c r="H198" s="51" t="s">
        <v>7</v>
      </c>
      <c r="I198" s="279">
        <v>200000000</v>
      </c>
      <c r="J198" s="279">
        <v>56380000</v>
      </c>
      <c r="K198" s="279">
        <v>250000000</v>
      </c>
    </row>
    <row r="199" spans="1:11" ht="30" customHeight="1" thickBot="1" x14ac:dyDescent="0.3">
      <c r="A199" s="51"/>
      <c r="B199" s="68" t="s">
        <v>922</v>
      </c>
      <c r="C199" s="52">
        <v>23010154</v>
      </c>
      <c r="D199" s="53" t="s">
        <v>107</v>
      </c>
      <c r="E199" s="51" t="s">
        <v>108</v>
      </c>
      <c r="F199" s="51" t="s">
        <v>5</v>
      </c>
      <c r="G199" s="51" t="s">
        <v>109</v>
      </c>
      <c r="H199" s="51" t="s">
        <v>7</v>
      </c>
      <c r="I199" s="279">
        <v>10000000</v>
      </c>
      <c r="J199" s="279"/>
      <c r="K199" s="279">
        <v>50000000</v>
      </c>
    </row>
    <row r="200" spans="1:11" ht="30" customHeight="1" thickBot="1" x14ac:dyDescent="0.3">
      <c r="A200" s="51"/>
      <c r="B200" s="68" t="s">
        <v>923</v>
      </c>
      <c r="C200" s="52">
        <v>23010155</v>
      </c>
      <c r="D200" s="53" t="s">
        <v>107</v>
      </c>
      <c r="E200" s="51" t="s">
        <v>108</v>
      </c>
      <c r="F200" s="51" t="s">
        <v>5</v>
      </c>
      <c r="G200" s="51" t="s">
        <v>109</v>
      </c>
      <c r="H200" s="51" t="s">
        <v>7</v>
      </c>
      <c r="I200" s="279">
        <v>50000000</v>
      </c>
      <c r="J200" s="279">
        <v>253000</v>
      </c>
      <c r="K200" s="279">
        <v>50000000</v>
      </c>
    </row>
    <row r="201" spans="1:11" ht="30" customHeight="1" thickBot="1" x14ac:dyDescent="0.3">
      <c r="A201" s="51"/>
      <c r="B201" s="68" t="s">
        <v>924</v>
      </c>
      <c r="C201" s="52">
        <v>23010163</v>
      </c>
      <c r="D201" s="53" t="s">
        <v>107</v>
      </c>
      <c r="E201" s="51" t="s">
        <v>108</v>
      </c>
      <c r="F201" s="51" t="s">
        <v>5</v>
      </c>
      <c r="G201" s="51" t="s">
        <v>109</v>
      </c>
      <c r="H201" s="51" t="s">
        <v>7</v>
      </c>
      <c r="I201" s="279">
        <v>200000000</v>
      </c>
      <c r="J201" s="279"/>
      <c r="K201" s="279">
        <v>200000000</v>
      </c>
    </row>
    <row r="202" spans="1:11" ht="30" customHeight="1" thickBot="1" x14ac:dyDescent="0.3">
      <c r="A202" s="51"/>
      <c r="B202" s="68" t="s">
        <v>925</v>
      </c>
      <c r="C202" s="52">
        <v>23010164</v>
      </c>
      <c r="D202" s="53" t="s">
        <v>107</v>
      </c>
      <c r="E202" s="51" t="s">
        <v>108</v>
      </c>
      <c r="F202" s="51" t="s">
        <v>5</v>
      </c>
      <c r="G202" s="51" t="s">
        <v>109</v>
      </c>
      <c r="H202" s="51" t="s">
        <v>7</v>
      </c>
      <c r="I202" s="279">
        <v>111000000</v>
      </c>
      <c r="J202" s="279">
        <v>55000000</v>
      </c>
      <c r="K202" s="279">
        <v>25000000</v>
      </c>
    </row>
    <row r="203" spans="1:11" ht="30" customHeight="1" thickBot="1" x14ac:dyDescent="0.3">
      <c r="A203" s="51"/>
      <c r="B203" s="68" t="s">
        <v>926</v>
      </c>
      <c r="C203" s="52" t="s">
        <v>927</v>
      </c>
      <c r="D203" s="53" t="s">
        <v>107</v>
      </c>
      <c r="E203" s="51" t="s">
        <v>108</v>
      </c>
      <c r="F203" s="51" t="s">
        <v>5</v>
      </c>
      <c r="G203" s="51" t="s">
        <v>109</v>
      </c>
      <c r="H203" s="51" t="s">
        <v>7</v>
      </c>
      <c r="I203" s="279">
        <v>50000000</v>
      </c>
      <c r="J203" s="279">
        <v>16000000</v>
      </c>
      <c r="K203" s="279">
        <v>50000000</v>
      </c>
    </row>
    <row r="204" spans="1:11" ht="30" customHeight="1" thickBot="1" x14ac:dyDescent="0.3">
      <c r="A204" s="51"/>
      <c r="B204" s="68" t="s">
        <v>928</v>
      </c>
      <c r="C204" s="52">
        <v>23020265</v>
      </c>
      <c r="D204" s="53" t="s">
        <v>107</v>
      </c>
      <c r="E204" s="51" t="s">
        <v>108</v>
      </c>
      <c r="F204" s="51" t="s">
        <v>5</v>
      </c>
      <c r="G204" s="51" t="s">
        <v>109</v>
      </c>
      <c r="H204" s="51" t="s">
        <v>7</v>
      </c>
      <c r="I204" s="279">
        <v>150000000</v>
      </c>
      <c r="J204" s="279">
        <v>642000</v>
      </c>
      <c r="K204" s="279">
        <v>166000000</v>
      </c>
    </row>
    <row r="205" spans="1:11" ht="30" customHeight="1" thickBot="1" x14ac:dyDescent="0.3">
      <c r="A205" s="51"/>
      <c r="B205" s="68" t="s">
        <v>930</v>
      </c>
      <c r="C205" s="52" t="s">
        <v>931</v>
      </c>
      <c r="D205" s="53" t="s">
        <v>107</v>
      </c>
      <c r="E205" s="51" t="s">
        <v>108</v>
      </c>
      <c r="F205" s="51" t="s">
        <v>5</v>
      </c>
      <c r="G205" s="51" t="s">
        <v>109</v>
      </c>
      <c r="H205" s="51" t="s">
        <v>7</v>
      </c>
      <c r="I205" s="279"/>
      <c r="J205" s="279"/>
      <c r="K205" s="279">
        <v>500000000</v>
      </c>
    </row>
    <row r="206" spans="1:11" ht="30" customHeight="1" thickBot="1" x14ac:dyDescent="0.3">
      <c r="A206" s="51"/>
      <c r="B206" s="68" t="s">
        <v>932</v>
      </c>
      <c r="C206" s="52">
        <v>23020111</v>
      </c>
      <c r="D206" s="53" t="s">
        <v>107</v>
      </c>
      <c r="E206" s="51" t="s">
        <v>108</v>
      </c>
      <c r="F206" s="51" t="s">
        <v>5</v>
      </c>
      <c r="G206" s="51" t="s">
        <v>109</v>
      </c>
      <c r="H206" s="51" t="s">
        <v>7</v>
      </c>
      <c r="I206" s="279">
        <v>30000000</v>
      </c>
      <c r="J206" s="279"/>
      <c r="K206" s="279">
        <v>30000000</v>
      </c>
    </row>
    <row r="207" spans="1:11" ht="30" customHeight="1" thickBot="1" x14ac:dyDescent="0.3">
      <c r="A207" s="51"/>
      <c r="B207" s="68" t="s">
        <v>933</v>
      </c>
      <c r="C207" s="52">
        <v>23020125</v>
      </c>
      <c r="D207" s="53" t="s">
        <v>107</v>
      </c>
      <c r="E207" s="51" t="s">
        <v>108</v>
      </c>
      <c r="F207" s="51" t="s">
        <v>5</v>
      </c>
      <c r="G207" s="51" t="s">
        <v>109</v>
      </c>
      <c r="H207" s="51" t="s">
        <v>7</v>
      </c>
      <c r="I207" s="279">
        <v>50000000</v>
      </c>
      <c r="J207" s="279">
        <v>8730012</v>
      </c>
      <c r="K207" s="279">
        <v>50000000</v>
      </c>
    </row>
    <row r="208" spans="1:11" ht="30" customHeight="1" thickBot="1" x14ac:dyDescent="0.3">
      <c r="A208" s="51"/>
      <c r="B208" s="68" t="s">
        <v>934</v>
      </c>
      <c r="C208" s="52">
        <v>23020127</v>
      </c>
      <c r="D208" s="53" t="s">
        <v>107</v>
      </c>
      <c r="E208" s="51" t="s">
        <v>108</v>
      </c>
      <c r="F208" s="51" t="s">
        <v>5</v>
      </c>
      <c r="G208" s="51" t="s">
        <v>109</v>
      </c>
      <c r="H208" s="51" t="s">
        <v>7</v>
      </c>
      <c r="I208" s="279">
        <v>30000000</v>
      </c>
      <c r="J208" s="279">
        <v>15000000</v>
      </c>
      <c r="K208" s="279">
        <v>130000000</v>
      </c>
    </row>
    <row r="209" spans="1:12" ht="30" customHeight="1" thickBot="1" x14ac:dyDescent="0.3">
      <c r="A209" s="51"/>
      <c r="B209" s="68" t="s">
        <v>935</v>
      </c>
      <c r="C209" s="52">
        <v>23020142</v>
      </c>
      <c r="D209" s="53" t="s">
        <v>107</v>
      </c>
      <c r="E209" s="51" t="s">
        <v>108</v>
      </c>
      <c r="F209" s="51" t="s">
        <v>5</v>
      </c>
      <c r="G209" s="51" t="s">
        <v>109</v>
      </c>
      <c r="H209" s="51" t="s">
        <v>7</v>
      </c>
      <c r="I209" s="279">
        <v>10000000</v>
      </c>
      <c r="J209" s="279"/>
      <c r="K209" s="279">
        <v>50000000</v>
      </c>
    </row>
    <row r="210" spans="1:12" ht="30" customHeight="1" thickBot="1" x14ac:dyDescent="0.3">
      <c r="A210" s="51"/>
      <c r="B210" s="68" t="s">
        <v>936</v>
      </c>
      <c r="C210" s="52">
        <v>23020165</v>
      </c>
      <c r="D210" s="53" t="s">
        <v>107</v>
      </c>
      <c r="E210" s="51" t="s">
        <v>108</v>
      </c>
      <c r="F210" s="51" t="s">
        <v>5</v>
      </c>
      <c r="G210" s="51" t="s">
        <v>109</v>
      </c>
      <c r="H210" s="51" t="s">
        <v>7</v>
      </c>
      <c r="I210" s="279">
        <v>300000000</v>
      </c>
      <c r="J210" s="279">
        <v>132631120</v>
      </c>
      <c r="K210" s="279">
        <v>200000000</v>
      </c>
    </row>
    <row r="211" spans="1:12" ht="30" customHeight="1" thickBot="1" x14ac:dyDescent="0.3">
      <c r="A211" s="51"/>
      <c r="B211" s="68" t="s">
        <v>937</v>
      </c>
      <c r="C211" s="52">
        <v>23020180</v>
      </c>
      <c r="D211" s="53" t="s">
        <v>107</v>
      </c>
      <c r="E211" s="51" t="s">
        <v>108</v>
      </c>
      <c r="F211" s="51" t="s">
        <v>5</v>
      </c>
      <c r="G211" s="51" t="s">
        <v>109</v>
      </c>
      <c r="H211" s="51" t="s">
        <v>7</v>
      </c>
      <c r="I211" s="279">
        <v>262000000</v>
      </c>
      <c r="J211" s="279"/>
      <c r="K211" s="279"/>
    </row>
    <row r="212" spans="1:12" ht="30" customHeight="1" thickBot="1" x14ac:dyDescent="0.3">
      <c r="A212" s="51"/>
      <c r="B212" s="68" t="s">
        <v>938</v>
      </c>
      <c r="C212" s="52">
        <v>23020222</v>
      </c>
      <c r="D212" s="53" t="s">
        <v>107</v>
      </c>
      <c r="E212" s="51" t="s">
        <v>108</v>
      </c>
      <c r="F212" s="51" t="s">
        <v>5</v>
      </c>
      <c r="G212" s="51" t="s">
        <v>109</v>
      </c>
      <c r="H212" s="51" t="s">
        <v>7</v>
      </c>
      <c r="I212" s="279">
        <v>2200000000</v>
      </c>
      <c r="J212" s="279">
        <v>1720903982</v>
      </c>
      <c r="K212" s="279">
        <v>166000000</v>
      </c>
    </row>
    <row r="213" spans="1:12" ht="30" customHeight="1" thickBot="1" x14ac:dyDescent="0.3">
      <c r="A213" s="51"/>
      <c r="B213" s="68" t="s">
        <v>939</v>
      </c>
      <c r="C213" s="52">
        <v>23020223</v>
      </c>
      <c r="D213" s="53" t="s">
        <v>107</v>
      </c>
      <c r="E213" s="51" t="s">
        <v>108</v>
      </c>
      <c r="F213" s="51" t="s">
        <v>5</v>
      </c>
      <c r="G213" s="51" t="s">
        <v>109</v>
      </c>
      <c r="H213" s="51" t="s">
        <v>7</v>
      </c>
      <c r="I213" s="279">
        <v>30000000</v>
      </c>
      <c r="J213" s="279"/>
      <c r="K213" s="279">
        <v>30000000</v>
      </c>
    </row>
    <row r="214" spans="1:12" ht="30" customHeight="1" thickBot="1" x14ac:dyDescent="0.3">
      <c r="A214" s="51"/>
      <c r="B214" s="68" t="s">
        <v>940</v>
      </c>
      <c r="C214" s="52">
        <v>23020224</v>
      </c>
      <c r="D214" s="53" t="s">
        <v>107</v>
      </c>
      <c r="E214" s="51" t="s">
        <v>108</v>
      </c>
      <c r="F214" s="51" t="s">
        <v>5</v>
      </c>
      <c r="G214" s="51" t="s">
        <v>109</v>
      </c>
      <c r="H214" s="51" t="s">
        <v>7</v>
      </c>
      <c r="I214" s="279">
        <v>9886778</v>
      </c>
      <c r="J214" s="279">
        <v>1900000</v>
      </c>
      <c r="K214" s="279">
        <v>10000000</v>
      </c>
    </row>
    <row r="215" spans="1:12" ht="30" customHeight="1" thickBot="1" x14ac:dyDescent="0.3">
      <c r="A215" s="51"/>
      <c r="B215" s="68" t="s">
        <v>941</v>
      </c>
      <c r="C215" s="52">
        <v>23020225</v>
      </c>
      <c r="D215" s="53" t="s">
        <v>107</v>
      </c>
      <c r="E215" s="51" t="s">
        <v>108</v>
      </c>
      <c r="F215" s="51" t="s">
        <v>5</v>
      </c>
      <c r="G215" s="51" t="s">
        <v>109</v>
      </c>
      <c r="H215" s="51" t="s">
        <v>7</v>
      </c>
      <c r="I215" s="279">
        <v>300000000</v>
      </c>
      <c r="J215" s="279"/>
      <c r="K215" s="279">
        <v>250000000</v>
      </c>
      <c r="L215" s="265"/>
    </row>
    <row r="216" spans="1:12" ht="30" customHeight="1" thickBot="1" x14ac:dyDescent="0.3">
      <c r="A216" s="51"/>
      <c r="B216" s="68" t="s">
        <v>942</v>
      </c>
      <c r="C216" s="52">
        <v>23020226</v>
      </c>
      <c r="D216" s="53" t="s">
        <v>107</v>
      </c>
      <c r="E216" s="51" t="s">
        <v>108</v>
      </c>
      <c r="F216" s="51" t="s">
        <v>5</v>
      </c>
      <c r="G216" s="51" t="s">
        <v>109</v>
      </c>
      <c r="H216" s="51" t="s">
        <v>7</v>
      </c>
      <c r="I216" s="279">
        <v>5000000</v>
      </c>
      <c r="J216" s="279"/>
      <c r="K216" s="279">
        <v>20000000</v>
      </c>
      <c r="L216" s="54"/>
    </row>
    <row r="217" spans="1:12" ht="30" customHeight="1" thickBot="1" x14ac:dyDescent="0.3">
      <c r="A217" s="51"/>
      <c r="B217" s="68" t="s">
        <v>943</v>
      </c>
      <c r="C217" s="52">
        <v>23020236</v>
      </c>
      <c r="D217" s="53" t="s">
        <v>107</v>
      </c>
      <c r="E217" s="51" t="s">
        <v>108</v>
      </c>
      <c r="F217" s="51" t="s">
        <v>5</v>
      </c>
      <c r="G217" s="51" t="s">
        <v>109</v>
      </c>
      <c r="H217" s="51" t="s">
        <v>7</v>
      </c>
      <c r="I217" s="279">
        <v>20000000</v>
      </c>
      <c r="J217" s="279"/>
      <c r="K217" s="279">
        <v>50000000</v>
      </c>
      <c r="L217" s="265"/>
    </row>
    <row r="218" spans="1:12" ht="30" customHeight="1" thickBot="1" x14ac:dyDescent="0.3">
      <c r="A218" s="51"/>
      <c r="B218" s="68" t="s">
        <v>2010</v>
      </c>
      <c r="C218" s="52">
        <v>23020237</v>
      </c>
      <c r="D218" s="53" t="s">
        <v>107</v>
      </c>
      <c r="E218" s="51" t="s">
        <v>108</v>
      </c>
      <c r="F218" s="51" t="s">
        <v>5</v>
      </c>
      <c r="G218" s="51" t="s">
        <v>109</v>
      </c>
      <c r="H218" s="51" t="s">
        <v>7</v>
      </c>
      <c r="I218" s="279">
        <v>50000000</v>
      </c>
      <c r="J218" s="279">
        <v>2000360</v>
      </c>
      <c r="K218" s="279">
        <v>50000000</v>
      </c>
      <c r="L218" s="265"/>
    </row>
    <row r="219" spans="1:12" ht="30" customHeight="1" thickBot="1" x14ac:dyDescent="0.3">
      <c r="A219" s="51"/>
      <c r="B219" s="68" t="s">
        <v>944</v>
      </c>
      <c r="C219" s="52">
        <v>23020238</v>
      </c>
      <c r="D219" s="53" t="s">
        <v>107</v>
      </c>
      <c r="E219" s="51" t="s">
        <v>108</v>
      </c>
      <c r="F219" s="51" t="s">
        <v>5</v>
      </c>
      <c r="G219" s="51" t="s">
        <v>109</v>
      </c>
      <c r="H219" s="51" t="s">
        <v>7</v>
      </c>
      <c r="I219" s="279">
        <v>711200000</v>
      </c>
      <c r="J219" s="279"/>
      <c r="K219" s="279"/>
    </row>
    <row r="220" spans="1:12" ht="30" customHeight="1" thickBot="1" x14ac:dyDescent="0.3">
      <c r="A220" s="51"/>
      <c r="B220" s="68" t="s">
        <v>945</v>
      </c>
      <c r="C220" s="52">
        <v>23020239</v>
      </c>
      <c r="D220" s="53" t="s">
        <v>107</v>
      </c>
      <c r="E220" s="51" t="s">
        <v>108</v>
      </c>
      <c r="F220" s="51" t="s">
        <v>5</v>
      </c>
      <c r="G220" s="51" t="s">
        <v>109</v>
      </c>
      <c r="H220" s="51" t="s">
        <v>7</v>
      </c>
      <c r="I220" s="279">
        <v>50000000</v>
      </c>
      <c r="J220" s="279"/>
      <c r="K220" s="279">
        <v>19822983</v>
      </c>
    </row>
    <row r="221" spans="1:12" ht="30" customHeight="1" thickBot="1" x14ac:dyDescent="0.3">
      <c r="A221" s="51"/>
      <c r="B221" s="68" t="s">
        <v>946</v>
      </c>
      <c r="C221" s="52">
        <v>23020240</v>
      </c>
      <c r="D221" s="53" t="s">
        <v>107</v>
      </c>
      <c r="E221" s="51" t="s">
        <v>108</v>
      </c>
      <c r="F221" s="51" t="s">
        <v>5</v>
      </c>
      <c r="G221" s="51" t="s">
        <v>109</v>
      </c>
      <c r="H221" s="51" t="s">
        <v>7</v>
      </c>
      <c r="I221" s="279">
        <v>200000000</v>
      </c>
      <c r="J221" s="279"/>
      <c r="K221" s="279">
        <v>300000000</v>
      </c>
    </row>
    <row r="222" spans="1:12" ht="30" customHeight="1" thickBot="1" x14ac:dyDescent="0.3">
      <c r="A222" s="51"/>
      <c r="B222" s="68" t="s">
        <v>2046</v>
      </c>
      <c r="C222" s="52">
        <v>23020242</v>
      </c>
      <c r="D222" s="53" t="s">
        <v>107</v>
      </c>
      <c r="E222" s="51" t="s">
        <v>108</v>
      </c>
      <c r="F222" s="51" t="s">
        <v>5</v>
      </c>
      <c r="G222" s="51" t="s">
        <v>109</v>
      </c>
      <c r="H222" s="51" t="s">
        <v>7</v>
      </c>
      <c r="I222" s="279">
        <v>3200000000</v>
      </c>
      <c r="J222" s="279">
        <v>1558992324</v>
      </c>
      <c r="K222" s="279">
        <v>5000000000</v>
      </c>
    </row>
    <row r="223" spans="1:12" ht="30" customHeight="1" thickBot="1" x14ac:dyDescent="0.3">
      <c r="A223" s="51"/>
      <c r="B223" s="68" t="s">
        <v>947</v>
      </c>
      <c r="C223" s="52">
        <v>23020250</v>
      </c>
      <c r="D223" s="53" t="s">
        <v>107</v>
      </c>
      <c r="E223" s="51" t="s">
        <v>108</v>
      </c>
      <c r="F223" s="51" t="s">
        <v>5</v>
      </c>
      <c r="G223" s="51" t="s">
        <v>109</v>
      </c>
      <c r="H223" s="51" t="s">
        <v>7</v>
      </c>
      <c r="I223" s="279">
        <v>50000000</v>
      </c>
      <c r="J223" s="279"/>
      <c r="K223" s="279">
        <v>50000000</v>
      </c>
    </row>
    <row r="224" spans="1:12" ht="30" customHeight="1" thickBot="1" x14ac:dyDescent="0.3">
      <c r="A224" s="51"/>
      <c r="B224" s="68" t="s">
        <v>948</v>
      </c>
      <c r="C224" s="52">
        <v>23020265</v>
      </c>
      <c r="D224" s="53" t="s">
        <v>107</v>
      </c>
      <c r="E224" s="51" t="s">
        <v>108</v>
      </c>
      <c r="F224" s="51" t="s">
        <v>5</v>
      </c>
      <c r="G224" s="51" t="s">
        <v>109</v>
      </c>
      <c r="H224" s="51" t="s">
        <v>7</v>
      </c>
      <c r="I224" s="279">
        <v>200000000</v>
      </c>
      <c r="J224" s="279"/>
      <c r="K224" s="279">
        <v>200000000</v>
      </c>
    </row>
    <row r="225" spans="1:11" ht="30" customHeight="1" thickBot="1" x14ac:dyDescent="0.3">
      <c r="A225" s="51"/>
      <c r="B225" s="68" t="s">
        <v>949</v>
      </c>
      <c r="C225" s="52">
        <v>23030103</v>
      </c>
      <c r="D225" s="53" t="s">
        <v>107</v>
      </c>
      <c r="E225" s="51" t="s">
        <v>108</v>
      </c>
      <c r="F225" s="51" t="s">
        <v>5</v>
      </c>
      <c r="G225" s="51" t="s">
        <v>109</v>
      </c>
      <c r="H225" s="51" t="s">
        <v>7</v>
      </c>
      <c r="I225" s="279">
        <v>400000000</v>
      </c>
      <c r="J225" s="279"/>
      <c r="K225" s="279">
        <v>400000000</v>
      </c>
    </row>
    <row r="226" spans="1:11" ht="30" customHeight="1" thickBot="1" x14ac:dyDescent="0.3">
      <c r="A226" s="51"/>
      <c r="B226" s="68" t="s">
        <v>2035</v>
      </c>
      <c r="C226" s="52">
        <v>23030106</v>
      </c>
      <c r="D226" s="53" t="s">
        <v>107</v>
      </c>
      <c r="E226" s="51" t="s">
        <v>108</v>
      </c>
      <c r="F226" s="51" t="s">
        <v>5</v>
      </c>
      <c r="G226" s="51" t="s">
        <v>109</v>
      </c>
      <c r="H226" s="51" t="s">
        <v>7</v>
      </c>
      <c r="I226" s="279">
        <v>100000000</v>
      </c>
      <c r="J226" s="279"/>
      <c r="K226" s="279">
        <v>100000000</v>
      </c>
    </row>
    <row r="227" spans="1:11" ht="30" customHeight="1" thickBot="1" x14ac:dyDescent="0.3">
      <c r="A227" s="51"/>
      <c r="B227" s="68" t="s">
        <v>950</v>
      </c>
      <c r="C227" s="52" t="s">
        <v>430</v>
      </c>
      <c r="D227" s="53" t="s">
        <v>107</v>
      </c>
      <c r="E227" s="51" t="s">
        <v>108</v>
      </c>
      <c r="F227" s="51" t="s">
        <v>5</v>
      </c>
      <c r="G227" s="51" t="s">
        <v>109</v>
      </c>
      <c r="H227" s="51" t="s">
        <v>7</v>
      </c>
      <c r="I227" s="279">
        <v>50000000</v>
      </c>
      <c r="J227" s="279">
        <v>4000000</v>
      </c>
      <c r="K227" s="279">
        <v>50000000</v>
      </c>
    </row>
    <row r="228" spans="1:11" ht="30" customHeight="1" thickBot="1" x14ac:dyDescent="0.3">
      <c r="A228" s="51"/>
      <c r="B228" s="68" t="s">
        <v>994</v>
      </c>
      <c r="C228" s="52">
        <v>23020282</v>
      </c>
      <c r="D228" s="53" t="s">
        <v>107</v>
      </c>
      <c r="E228" s="51" t="s">
        <v>108</v>
      </c>
      <c r="F228" s="51" t="s">
        <v>5</v>
      </c>
      <c r="G228" s="51" t="s">
        <v>109</v>
      </c>
      <c r="H228" s="51" t="s">
        <v>7</v>
      </c>
      <c r="I228" s="279">
        <v>500000000</v>
      </c>
      <c r="J228" s="279"/>
      <c r="K228" s="279">
        <v>600000000</v>
      </c>
    </row>
    <row r="229" spans="1:11" ht="30" customHeight="1" thickBot="1" x14ac:dyDescent="0.3">
      <c r="A229" s="51"/>
      <c r="B229" s="68" t="s">
        <v>995</v>
      </c>
      <c r="C229" s="52">
        <v>23010113</v>
      </c>
      <c r="D229" s="53" t="s">
        <v>107</v>
      </c>
      <c r="E229" s="51" t="s">
        <v>108</v>
      </c>
      <c r="F229" s="51" t="s">
        <v>5</v>
      </c>
      <c r="G229" s="51" t="s">
        <v>109</v>
      </c>
      <c r="H229" s="51" t="s">
        <v>7</v>
      </c>
      <c r="I229" s="279"/>
      <c r="J229" s="279"/>
      <c r="K229" s="279">
        <v>50000000</v>
      </c>
    </row>
    <row r="230" spans="1:11" ht="24.75" customHeight="1" thickBot="1" x14ac:dyDescent="0.3">
      <c r="A230" s="51"/>
      <c r="B230" s="68" t="s">
        <v>996</v>
      </c>
      <c r="C230" s="52">
        <v>23020275</v>
      </c>
      <c r="D230" s="53" t="s">
        <v>107</v>
      </c>
      <c r="E230" s="51" t="s">
        <v>108</v>
      </c>
      <c r="F230" s="51" t="s">
        <v>5</v>
      </c>
      <c r="G230" s="51" t="s">
        <v>109</v>
      </c>
      <c r="H230" s="51" t="s">
        <v>7</v>
      </c>
      <c r="I230" s="279"/>
      <c r="J230" s="279"/>
      <c r="K230" s="279">
        <v>300000000</v>
      </c>
    </row>
    <row r="231" spans="1:11" ht="36" customHeight="1" thickBot="1" x14ac:dyDescent="0.3">
      <c r="A231" s="51"/>
      <c r="B231" s="68" t="s">
        <v>997</v>
      </c>
      <c r="C231" s="52">
        <v>23020272</v>
      </c>
      <c r="D231" s="53" t="s">
        <v>107</v>
      </c>
      <c r="E231" s="51" t="s">
        <v>108</v>
      </c>
      <c r="F231" s="51" t="s">
        <v>5</v>
      </c>
      <c r="G231" s="51" t="s">
        <v>109</v>
      </c>
      <c r="H231" s="51" t="s">
        <v>7</v>
      </c>
      <c r="I231" s="279"/>
      <c r="J231" s="279"/>
      <c r="K231" s="279">
        <v>200000000</v>
      </c>
    </row>
    <row r="232" spans="1:11" ht="30" customHeight="1" thickBot="1" x14ac:dyDescent="0.3">
      <c r="A232" s="51"/>
      <c r="B232" s="68" t="s">
        <v>998</v>
      </c>
      <c r="C232" s="52">
        <v>23020104</v>
      </c>
      <c r="D232" s="53" t="s">
        <v>107</v>
      </c>
      <c r="E232" s="51" t="s">
        <v>108</v>
      </c>
      <c r="F232" s="51" t="s">
        <v>5</v>
      </c>
      <c r="G232" s="51" t="s">
        <v>109</v>
      </c>
      <c r="H232" s="51" t="s">
        <v>7</v>
      </c>
      <c r="I232" s="279"/>
      <c r="J232" s="279"/>
      <c r="K232" s="279">
        <v>300000000</v>
      </c>
    </row>
    <row r="233" spans="1:11" ht="30" customHeight="1" thickBot="1" x14ac:dyDescent="0.3">
      <c r="A233" s="51"/>
      <c r="B233" s="68" t="s">
        <v>999</v>
      </c>
      <c r="C233" s="52">
        <v>23020278</v>
      </c>
      <c r="D233" s="53" t="s">
        <v>107</v>
      </c>
      <c r="E233" s="51" t="s">
        <v>108</v>
      </c>
      <c r="F233" s="51" t="s">
        <v>5</v>
      </c>
      <c r="G233" s="51" t="s">
        <v>109</v>
      </c>
      <c r="H233" s="51" t="s">
        <v>7</v>
      </c>
      <c r="I233" s="279"/>
      <c r="J233" s="279">
        <v>5930000</v>
      </c>
      <c r="K233" s="279">
        <v>20000000</v>
      </c>
    </row>
    <row r="234" spans="1:11" ht="30" customHeight="1" thickBot="1" x14ac:dyDescent="0.3">
      <c r="A234" s="56"/>
      <c r="B234" s="420" t="s">
        <v>1602</v>
      </c>
      <c r="C234" s="421"/>
      <c r="D234" s="421"/>
      <c r="E234" s="421"/>
      <c r="F234" s="421"/>
      <c r="G234" s="421"/>
      <c r="H234" s="422"/>
      <c r="I234" s="275">
        <f>SUM(I192:I233)</f>
        <v>11197086778</v>
      </c>
      <c r="J234" s="275">
        <f>SUM(J192:J233)</f>
        <v>3647727198</v>
      </c>
      <c r="K234" s="275">
        <f>SUM(K192:K233)</f>
        <v>11786822983</v>
      </c>
    </row>
    <row r="235" spans="1:11" ht="90.75" customHeight="1" thickBot="1" x14ac:dyDescent="0.3">
      <c r="A235" s="472" t="s">
        <v>1929</v>
      </c>
      <c r="B235" s="445"/>
      <c r="C235" s="445"/>
      <c r="D235" s="445"/>
      <c r="E235" s="445"/>
      <c r="F235" s="445"/>
      <c r="G235" s="445"/>
      <c r="H235" s="445"/>
      <c r="I235" s="445"/>
      <c r="J235" s="445"/>
      <c r="K235" s="446"/>
    </row>
    <row r="236" spans="1:11" ht="30" customHeight="1" thickBot="1" x14ac:dyDescent="0.4">
      <c r="A236" s="19"/>
      <c r="B236" s="439" t="s">
        <v>1847</v>
      </c>
      <c r="C236" s="440"/>
      <c r="D236" s="440"/>
      <c r="E236" s="440"/>
      <c r="F236" s="440"/>
      <c r="G236" s="440"/>
      <c r="H236" s="440"/>
      <c r="I236" s="440"/>
      <c r="J236" s="440"/>
      <c r="K236" s="441"/>
    </row>
    <row r="237" spans="1:11" ht="30" customHeight="1" thickBot="1" x14ac:dyDescent="0.3">
      <c r="A237" s="16"/>
      <c r="B237" s="91" t="s">
        <v>1272</v>
      </c>
      <c r="C237" s="29" t="s">
        <v>1271</v>
      </c>
      <c r="D237" s="17" t="s">
        <v>1270</v>
      </c>
      <c r="E237" s="18" t="s">
        <v>1269</v>
      </c>
      <c r="F237" s="18" t="s">
        <v>1268</v>
      </c>
      <c r="G237" s="15" t="s">
        <v>1267</v>
      </c>
      <c r="H237" s="18" t="s">
        <v>1266</v>
      </c>
      <c r="I237" s="272" t="s">
        <v>1619</v>
      </c>
      <c r="J237" s="273" t="s">
        <v>1948</v>
      </c>
      <c r="K237" s="274" t="s">
        <v>1614</v>
      </c>
    </row>
    <row r="238" spans="1:11" ht="30" customHeight="1" thickBot="1" x14ac:dyDescent="0.3">
      <c r="A238" s="51"/>
      <c r="B238" s="68" t="s">
        <v>951</v>
      </c>
      <c r="C238" s="52" t="s">
        <v>952</v>
      </c>
      <c r="D238" s="53" t="s">
        <v>129</v>
      </c>
      <c r="E238" s="51" t="s">
        <v>130</v>
      </c>
      <c r="F238" s="51" t="s">
        <v>5</v>
      </c>
      <c r="G238" s="51" t="s">
        <v>109</v>
      </c>
      <c r="H238" s="51" t="s">
        <v>7</v>
      </c>
      <c r="I238" s="279">
        <v>10000000</v>
      </c>
      <c r="J238" s="279"/>
      <c r="K238" s="279">
        <v>10000000</v>
      </c>
    </row>
    <row r="239" spans="1:11" ht="30" customHeight="1" thickBot="1" x14ac:dyDescent="0.3">
      <c r="A239" s="51"/>
      <c r="B239" s="68" t="s">
        <v>953</v>
      </c>
      <c r="C239" s="52" t="s">
        <v>381</v>
      </c>
      <c r="D239" s="53" t="s">
        <v>129</v>
      </c>
      <c r="E239" s="51" t="s">
        <v>130</v>
      </c>
      <c r="F239" s="51" t="s">
        <v>5</v>
      </c>
      <c r="G239" s="51" t="s">
        <v>109</v>
      </c>
      <c r="H239" s="51" t="s">
        <v>7</v>
      </c>
      <c r="I239" s="279">
        <v>100000000</v>
      </c>
      <c r="J239" s="279"/>
      <c r="K239" s="279">
        <v>100000000</v>
      </c>
    </row>
    <row r="240" spans="1:11" ht="30" customHeight="1" thickBot="1" x14ac:dyDescent="0.3">
      <c r="A240" s="51"/>
      <c r="B240" s="68" t="s">
        <v>954</v>
      </c>
      <c r="C240" s="52">
        <v>23010146</v>
      </c>
      <c r="D240" s="53" t="s">
        <v>129</v>
      </c>
      <c r="E240" s="51" t="s">
        <v>130</v>
      </c>
      <c r="F240" s="51" t="s">
        <v>5</v>
      </c>
      <c r="G240" s="51" t="s">
        <v>109</v>
      </c>
      <c r="H240" s="51" t="s">
        <v>7</v>
      </c>
      <c r="I240" s="279">
        <v>250000000</v>
      </c>
      <c r="J240" s="279"/>
      <c r="K240" s="279">
        <v>250000000</v>
      </c>
    </row>
    <row r="241" spans="1:11" ht="30" customHeight="1" thickBot="1" x14ac:dyDescent="0.3">
      <c r="A241" s="51"/>
      <c r="B241" s="68" t="s">
        <v>955</v>
      </c>
      <c r="C241" s="52" t="s">
        <v>929</v>
      </c>
      <c r="D241" s="53" t="s">
        <v>129</v>
      </c>
      <c r="E241" s="51" t="s">
        <v>130</v>
      </c>
      <c r="F241" s="51" t="s">
        <v>5</v>
      </c>
      <c r="G241" s="51" t="s">
        <v>109</v>
      </c>
      <c r="H241" s="51" t="s">
        <v>7</v>
      </c>
      <c r="I241" s="279">
        <v>20000000</v>
      </c>
      <c r="J241" s="279"/>
      <c r="K241" s="279">
        <v>20000000</v>
      </c>
    </row>
    <row r="242" spans="1:11" ht="30" customHeight="1" thickBot="1" x14ac:dyDescent="0.3">
      <c r="A242" s="51"/>
      <c r="B242" s="68" t="s">
        <v>956</v>
      </c>
      <c r="C242" s="52">
        <v>23020283</v>
      </c>
      <c r="D242" s="53" t="s">
        <v>129</v>
      </c>
      <c r="E242" s="51" t="s">
        <v>130</v>
      </c>
      <c r="F242" s="51" t="s">
        <v>5</v>
      </c>
      <c r="G242" s="51" t="s">
        <v>109</v>
      </c>
      <c r="H242" s="51" t="s">
        <v>7</v>
      </c>
      <c r="I242" s="279">
        <v>100000000</v>
      </c>
      <c r="J242" s="279"/>
      <c r="K242" s="279">
        <v>100000000</v>
      </c>
    </row>
    <row r="243" spans="1:11" ht="30" customHeight="1" thickBot="1" x14ac:dyDescent="0.3">
      <c r="A243" s="51"/>
      <c r="B243" s="68" t="s">
        <v>957</v>
      </c>
      <c r="C243" s="52" t="s">
        <v>958</v>
      </c>
      <c r="D243" s="53" t="s">
        <v>129</v>
      </c>
      <c r="E243" s="51" t="s">
        <v>130</v>
      </c>
      <c r="F243" s="51" t="s">
        <v>5</v>
      </c>
      <c r="G243" s="51" t="s">
        <v>109</v>
      </c>
      <c r="H243" s="51" t="s">
        <v>7</v>
      </c>
      <c r="I243" s="279">
        <v>100000000</v>
      </c>
      <c r="J243" s="279">
        <v>88657574</v>
      </c>
      <c r="K243" s="279">
        <v>100000000</v>
      </c>
    </row>
    <row r="244" spans="1:11" ht="30" customHeight="1" thickBot="1" x14ac:dyDescent="0.3">
      <c r="A244" s="51"/>
      <c r="B244" s="68" t="s">
        <v>959</v>
      </c>
      <c r="C244" s="52">
        <v>23020127</v>
      </c>
      <c r="D244" s="53" t="s">
        <v>129</v>
      </c>
      <c r="E244" s="51" t="s">
        <v>130</v>
      </c>
      <c r="F244" s="51" t="s">
        <v>5</v>
      </c>
      <c r="G244" s="51" t="s">
        <v>109</v>
      </c>
      <c r="H244" s="51" t="s">
        <v>7</v>
      </c>
      <c r="I244" s="279">
        <v>50000000</v>
      </c>
      <c r="J244" s="279"/>
      <c r="K244" s="279">
        <v>50000000</v>
      </c>
    </row>
    <row r="245" spans="1:11" ht="30" customHeight="1" thickBot="1" x14ac:dyDescent="0.3">
      <c r="A245" s="51"/>
      <c r="B245" s="68" t="s">
        <v>2112</v>
      </c>
      <c r="C245" s="52">
        <v>23020227</v>
      </c>
      <c r="D245" s="53" t="s">
        <v>129</v>
      </c>
      <c r="E245" s="51" t="s">
        <v>130</v>
      </c>
      <c r="F245" s="51" t="s">
        <v>5</v>
      </c>
      <c r="G245" s="51" t="s">
        <v>109</v>
      </c>
      <c r="H245" s="51" t="s">
        <v>7</v>
      </c>
      <c r="I245" s="279">
        <v>690000000</v>
      </c>
      <c r="J245" s="279">
        <v>5000000</v>
      </c>
      <c r="K245" s="279">
        <v>690000000</v>
      </c>
    </row>
    <row r="246" spans="1:11" ht="30" customHeight="1" thickBot="1" x14ac:dyDescent="0.3">
      <c r="A246" s="51"/>
      <c r="B246" s="68" t="s">
        <v>960</v>
      </c>
      <c r="C246" s="52">
        <v>23020242</v>
      </c>
      <c r="D246" s="53" t="s">
        <v>129</v>
      </c>
      <c r="E246" s="51" t="s">
        <v>130</v>
      </c>
      <c r="F246" s="51" t="s">
        <v>5</v>
      </c>
      <c r="G246" s="51" t="s">
        <v>109</v>
      </c>
      <c r="H246" s="51" t="s">
        <v>7</v>
      </c>
      <c r="I246" s="279">
        <v>10000000</v>
      </c>
      <c r="J246" s="279"/>
      <c r="K246" s="279">
        <v>10000000</v>
      </c>
    </row>
    <row r="247" spans="1:11" ht="30" customHeight="1" thickBot="1" x14ac:dyDescent="0.3">
      <c r="A247" s="51"/>
      <c r="B247" s="68" t="s">
        <v>961</v>
      </c>
      <c r="C247" s="52">
        <v>23030103</v>
      </c>
      <c r="D247" s="53" t="s">
        <v>129</v>
      </c>
      <c r="E247" s="51" t="s">
        <v>130</v>
      </c>
      <c r="F247" s="51" t="s">
        <v>5</v>
      </c>
      <c r="G247" s="51" t="s">
        <v>109</v>
      </c>
      <c r="H247" s="51" t="s">
        <v>7</v>
      </c>
      <c r="I247" s="279">
        <v>100000000</v>
      </c>
      <c r="J247" s="279">
        <v>58153979</v>
      </c>
      <c r="K247" s="279">
        <v>100000000</v>
      </c>
    </row>
    <row r="248" spans="1:11" ht="30" customHeight="1" thickBot="1" x14ac:dyDescent="0.3">
      <c r="A248" s="51"/>
      <c r="B248" s="68" t="s">
        <v>962</v>
      </c>
      <c r="C248" s="52">
        <v>23030137</v>
      </c>
      <c r="D248" s="53" t="s">
        <v>129</v>
      </c>
      <c r="E248" s="51" t="s">
        <v>130</v>
      </c>
      <c r="F248" s="51" t="s">
        <v>5</v>
      </c>
      <c r="G248" s="51" t="s">
        <v>109</v>
      </c>
      <c r="H248" s="51" t="s">
        <v>7</v>
      </c>
      <c r="I248" s="279">
        <v>150000000</v>
      </c>
      <c r="J248" s="279">
        <v>147190471</v>
      </c>
      <c r="K248" s="279">
        <v>150000000</v>
      </c>
    </row>
    <row r="249" spans="1:11" ht="30" customHeight="1" thickBot="1" x14ac:dyDescent="0.3">
      <c r="A249" s="51"/>
      <c r="B249" s="68" t="s">
        <v>963</v>
      </c>
      <c r="C249" s="52">
        <v>21020144</v>
      </c>
      <c r="D249" s="53" t="s">
        <v>129</v>
      </c>
      <c r="E249" s="51" t="s">
        <v>130</v>
      </c>
      <c r="F249" s="51" t="s">
        <v>5</v>
      </c>
      <c r="G249" s="51" t="s">
        <v>109</v>
      </c>
      <c r="H249" s="51" t="s">
        <v>7</v>
      </c>
      <c r="I249" s="279">
        <v>170000000</v>
      </c>
      <c r="J249" s="279">
        <v>5600000</v>
      </c>
      <c r="K249" s="279">
        <v>170000000</v>
      </c>
    </row>
    <row r="250" spans="1:11" ht="30" customHeight="1" thickBot="1" x14ac:dyDescent="0.3">
      <c r="A250" s="51"/>
      <c r="B250" s="68" t="s">
        <v>964</v>
      </c>
      <c r="C250" s="52">
        <v>21020145</v>
      </c>
      <c r="D250" s="53" t="s">
        <v>129</v>
      </c>
      <c r="E250" s="51" t="s">
        <v>130</v>
      </c>
      <c r="F250" s="51" t="s">
        <v>5</v>
      </c>
      <c r="G250" s="51" t="s">
        <v>109</v>
      </c>
      <c r="H250" s="51" t="s">
        <v>7</v>
      </c>
      <c r="I250" s="279">
        <v>250000000</v>
      </c>
      <c r="J250" s="279"/>
      <c r="K250" s="279">
        <v>250000000</v>
      </c>
    </row>
    <row r="251" spans="1:11" ht="30" customHeight="1" thickBot="1" x14ac:dyDescent="0.3">
      <c r="A251" s="51"/>
      <c r="B251" s="68" t="s">
        <v>1945</v>
      </c>
      <c r="C251" s="52">
        <v>21020146</v>
      </c>
      <c r="D251" s="53" t="s">
        <v>129</v>
      </c>
      <c r="E251" s="51" t="s">
        <v>130</v>
      </c>
      <c r="F251" s="51" t="s">
        <v>5</v>
      </c>
      <c r="G251" s="51" t="s">
        <v>109</v>
      </c>
      <c r="H251" s="51" t="s">
        <v>7</v>
      </c>
      <c r="I251" s="279">
        <v>700000000</v>
      </c>
      <c r="J251" s="279">
        <v>181348606.87</v>
      </c>
      <c r="K251" s="279">
        <v>700000000</v>
      </c>
    </row>
    <row r="252" spans="1:11" ht="30" customHeight="1" thickBot="1" x14ac:dyDescent="0.3">
      <c r="A252" s="51"/>
      <c r="B252" s="68" t="s">
        <v>965</v>
      </c>
      <c r="C252" s="52">
        <v>21020147</v>
      </c>
      <c r="D252" s="53" t="s">
        <v>129</v>
      </c>
      <c r="E252" s="51" t="s">
        <v>130</v>
      </c>
      <c r="F252" s="51" t="s">
        <v>5</v>
      </c>
      <c r="G252" s="51" t="s">
        <v>109</v>
      </c>
      <c r="H252" s="51" t="s">
        <v>7</v>
      </c>
      <c r="I252" s="279">
        <v>500000000</v>
      </c>
      <c r="J252" s="279"/>
      <c r="K252" s="279">
        <v>500000000</v>
      </c>
    </row>
    <row r="253" spans="1:11" ht="30" customHeight="1" thickBot="1" x14ac:dyDescent="0.3">
      <c r="A253" s="51"/>
      <c r="B253" s="68" t="s">
        <v>966</v>
      </c>
      <c r="C253" s="52">
        <v>21020148</v>
      </c>
      <c r="D253" s="53" t="s">
        <v>129</v>
      </c>
      <c r="E253" s="51" t="s">
        <v>130</v>
      </c>
      <c r="F253" s="51" t="s">
        <v>5</v>
      </c>
      <c r="G253" s="51" t="s">
        <v>109</v>
      </c>
      <c r="H253" s="51" t="s">
        <v>7</v>
      </c>
      <c r="I253" s="279">
        <v>150000000</v>
      </c>
      <c r="J253" s="279"/>
      <c r="K253" s="279">
        <v>150000000</v>
      </c>
    </row>
    <row r="254" spans="1:11" ht="30" customHeight="1" thickBot="1" x14ac:dyDescent="0.3">
      <c r="A254" s="51"/>
      <c r="B254" s="68" t="s">
        <v>967</v>
      </c>
      <c r="C254" s="52">
        <v>21020149</v>
      </c>
      <c r="D254" s="53" t="s">
        <v>129</v>
      </c>
      <c r="E254" s="51" t="s">
        <v>130</v>
      </c>
      <c r="F254" s="51" t="s">
        <v>5</v>
      </c>
      <c r="G254" s="51" t="s">
        <v>109</v>
      </c>
      <c r="H254" s="51" t="s">
        <v>7</v>
      </c>
      <c r="I254" s="279">
        <v>200000000</v>
      </c>
      <c r="J254" s="279"/>
      <c r="K254" s="279">
        <v>200000000</v>
      </c>
    </row>
    <row r="255" spans="1:11" ht="30" customHeight="1" thickBot="1" x14ac:dyDescent="0.3">
      <c r="A255" s="51"/>
      <c r="B255" s="68" t="s">
        <v>968</v>
      </c>
      <c r="C255" s="52">
        <v>21020150</v>
      </c>
      <c r="D255" s="53" t="s">
        <v>129</v>
      </c>
      <c r="E255" s="51" t="s">
        <v>130</v>
      </c>
      <c r="F255" s="51" t="s">
        <v>5</v>
      </c>
      <c r="G255" s="51" t="s">
        <v>109</v>
      </c>
      <c r="H255" s="51" t="s">
        <v>7</v>
      </c>
      <c r="I255" s="279">
        <v>810000000</v>
      </c>
      <c r="J255" s="279">
        <v>743753532</v>
      </c>
      <c r="K255" s="279">
        <v>810000000</v>
      </c>
    </row>
    <row r="256" spans="1:11" ht="30" customHeight="1" thickBot="1" x14ac:dyDescent="0.3">
      <c r="A256" s="51"/>
      <c r="B256" s="68" t="s">
        <v>969</v>
      </c>
      <c r="C256" s="52">
        <v>22020326</v>
      </c>
      <c r="D256" s="53" t="s">
        <v>129</v>
      </c>
      <c r="E256" s="51" t="s">
        <v>130</v>
      </c>
      <c r="F256" s="51" t="s">
        <v>5</v>
      </c>
      <c r="G256" s="51" t="s">
        <v>109</v>
      </c>
      <c r="H256" s="51" t="s">
        <v>7</v>
      </c>
      <c r="I256" s="279">
        <v>50000000</v>
      </c>
      <c r="J256" s="279"/>
      <c r="K256" s="279">
        <v>50000000</v>
      </c>
    </row>
    <row r="257" spans="1:11" ht="30" customHeight="1" thickBot="1" x14ac:dyDescent="0.3">
      <c r="A257" s="51"/>
      <c r="B257" s="68" t="s">
        <v>970</v>
      </c>
      <c r="C257" s="52">
        <v>22020327</v>
      </c>
      <c r="D257" s="53" t="s">
        <v>129</v>
      </c>
      <c r="E257" s="51" t="s">
        <v>130</v>
      </c>
      <c r="F257" s="51" t="s">
        <v>5</v>
      </c>
      <c r="G257" s="51" t="s">
        <v>109</v>
      </c>
      <c r="H257" s="51" t="s">
        <v>7</v>
      </c>
      <c r="I257" s="279">
        <v>50000000</v>
      </c>
      <c r="J257" s="279"/>
      <c r="K257" s="279">
        <v>50000000</v>
      </c>
    </row>
    <row r="258" spans="1:11" ht="30" customHeight="1" thickBot="1" x14ac:dyDescent="0.3">
      <c r="A258" s="51"/>
      <c r="B258" s="68" t="s">
        <v>1000</v>
      </c>
      <c r="C258" s="52">
        <v>23020107</v>
      </c>
      <c r="D258" s="53" t="s">
        <v>129</v>
      </c>
      <c r="E258" s="51" t="s">
        <v>130</v>
      </c>
      <c r="F258" s="51" t="s">
        <v>5</v>
      </c>
      <c r="G258" s="51" t="s">
        <v>109</v>
      </c>
      <c r="H258" s="51" t="s">
        <v>7</v>
      </c>
      <c r="I258" s="279"/>
      <c r="J258" s="279"/>
      <c r="K258" s="279">
        <v>200000000</v>
      </c>
    </row>
    <row r="259" spans="1:11" ht="30" customHeight="1" thickBot="1" x14ac:dyDescent="0.3">
      <c r="A259" s="51"/>
      <c r="B259" s="68" t="s">
        <v>1002</v>
      </c>
      <c r="C259" s="52">
        <v>23020275</v>
      </c>
      <c r="D259" s="53" t="s">
        <v>129</v>
      </c>
      <c r="E259" s="51" t="s">
        <v>130</v>
      </c>
      <c r="F259" s="51" t="s">
        <v>5</v>
      </c>
      <c r="G259" s="51" t="s">
        <v>109</v>
      </c>
      <c r="H259" s="51" t="s">
        <v>7</v>
      </c>
      <c r="I259" s="279"/>
      <c r="J259" s="279"/>
      <c r="K259" s="279">
        <v>50000000</v>
      </c>
    </row>
    <row r="260" spans="1:11" ht="30" customHeight="1" thickBot="1" x14ac:dyDescent="0.3">
      <c r="A260" s="51"/>
      <c r="B260" s="68" t="s">
        <v>1001</v>
      </c>
      <c r="C260" s="52">
        <v>23030106</v>
      </c>
      <c r="D260" s="53" t="s">
        <v>129</v>
      </c>
      <c r="E260" s="51" t="s">
        <v>130</v>
      </c>
      <c r="F260" s="51" t="s">
        <v>5</v>
      </c>
      <c r="G260" s="51" t="s">
        <v>109</v>
      </c>
      <c r="H260" s="51" t="s">
        <v>7</v>
      </c>
      <c r="I260" s="279"/>
      <c r="J260" s="279"/>
      <c r="K260" s="279">
        <v>337000000</v>
      </c>
    </row>
    <row r="261" spans="1:11" ht="30" customHeight="1" thickBot="1" x14ac:dyDescent="0.3">
      <c r="A261" s="56"/>
      <c r="B261" s="420" t="s">
        <v>1602</v>
      </c>
      <c r="C261" s="421"/>
      <c r="D261" s="421"/>
      <c r="E261" s="421"/>
      <c r="F261" s="421"/>
      <c r="G261" s="422"/>
      <c r="H261" s="14"/>
      <c r="I261" s="275">
        <f>SUM(I238:I260)</f>
        <v>4460000000</v>
      </c>
      <c r="J261" s="275">
        <f>SUM(J238:J260)</f>
        <v>1229704162.8699999</v>
      </c>
      <c r="K261" s="275">
        <f>SUM(K238:K260)</f>
        <v>5047000000</v>
      </c>
    </row>
    <row r="262" spans="1:11" ht="90" customHeight="1" thickBot="1" x14ac:dyDescent="0.3">
      <c r="A262" s="472" t="s">
        <v>1929</v>
      </c>
      <c r="B262" s="445"/>
      <c r="C262" s="445"/>
      <c r="D262" s="445"/>
      <c r="E262" s="445"/>
      <c r="F262" s="445"/>
      <c r="G262" s="445"/>
      <c r="H262" s="445"/>
      <c r="I262" s="445"/>
      <c r="J262" s="445"/>
      <c r="K262" s="446"/>
    </row>
    <row r="263" spans="1:11" ht="30" customHeight="1" thickBot="1" x14ac:dyDescent="0.4">
      <c r="A263" s="19"/>
      <c r="B263" s="439" t="s">
        <v>1911</v>
      </c>
      <c r="C263" s="440"/>
      <c r="D263" s="440"/>
      <c r="E263" s="440"/>
      <c r="F263" s="440"/>
      <c r="G263" s="440"/>
      <c r="H263" s="440"/>
      <c r="I263" s="440"/>
      <c r="J263" s="440"/>
      <c r="K263" s="441"/>
    </row>
    <row r="264" spans="1:11" ht="30" customHeight="1" thickBot="1" x14ac:dyDescent="0.3">
      <c r="A264" s="16"/>
      <c r="B264" s="91" t="s">
        <v>1272</v>
      </c>
      <c r="C264" s="29" t="s">
        <v>1271</v>
      </c>
      <c r="D264" s="17" t="s">
        <v>1270</v>
      </c>
      <c r="E264" s="18" t="s">
        <v>1269</v>
      </c>
      <c r="F264" s="18" t="s">
        <v>1268</v>
      </c>
      <c r="G264" s="15" t="s">
        <v>1267</v>
      </c>
      <c r="H264" s="18" t="s">
        <v>1266</v>
      </c>
      <c r="I264" s="272" t="s">
        <v>1619</v>
      </c>
      <c r="J264" s="273" t="s">
        <v>1948</v>
      </c>
      <c r="K264" s="274" t="s">
        <v>1614</v>
      </c>
    </row>
    <row r="265" spans="1:11" ht="30" customHeight="1" thickBot="1" x14ac:dyDescent="0.3">
      <c r="A265" s="51"/>
      <c r="B265" s="68" t="s">
        <v>971</v>
      </c>
      <c r="C265" s="52" t="s">
        <v>972</v>
      </c>
      <c r="D265" s="53" t="s">
        <v>688</v>
      </c>
      <c r="E265" s="51" t="s">
        <v>130</v>
      </c>
      <c r="F265" s="51" t="s">
        <v>5</v>
      </c>
      <c r="G265" s="51" t="s">
        <v>109</v>
      </c>
      <c r="H265" s="51" t="s">
        <v>7</v>
      </c>
      <c r="I265" s="279">
        <v>575275435</v>
      </c>
      <c r="J265" s="279"/>
      <c r="K265" s="279">
        <v>475275435</v>
      </c>
    </row>
    <row r="266" spans="1:11" ht="30" customHeight="1" thickBot="1" x14ac:dyDescent="0.3">
      <c r="A266" s="51"/>
      <c r="B266" s="68" t="s">
        <v>973</v>
      </c>
      <c r="C266" s="52" t="s">
        <v>743</v>
      </c>
      <c r="D266" s="53" t="s">
        <v>688</v>
      </c>
      <c r="E266" s="51" t="s">
        <v>130</v>
      </c>
      <c r="F266" s="51" t="s">
        <v>5</v>
      </c>
      <c r="G266" s="51" t="s">
        <v>109</v>
      </c>
      <c r="H266" s="51" t="s">
        <v>7</v>
      </c>
      <c r="I266" s="279">
        <v>44724565</v>
      </c>
      <c r="J266" s="279"/>
      <c r="K266" s="279">
        <v>44724565</v>
      </c>
    </row>
    <row r="267" spans="1:11" ht="30" customHeight="1" thickBot="1" x14ac:dyDescent="0.3">
      <c r="A267" s="56"/>
      <c r="B267" s="420" t="s">
        <v>1602</v>
      </c>
      <c r="C267" s="421"/>
      <c r="D267" s="421"/>
      <c r="E267" s="421"/>
      <c r="F267" s="421"/>
      <c r="G267" s="421"/>
      <c r="H267" s="422"/>
      <c r="I267" s="275">
        <f>SUM(I265:I266)</f>
        <v>620000000</v>
      </c>
      <c r="J267" s="275"/>
      <c r="K267" s="275">
        <f>SUM(K265:K266)</f>
        <v>520000000</v>
      </c>
    </row>
    <row r="268" spans="1:11" ht="30" customHeight="1" thickBot="1" x14ac:dyDescent="0.3"/>
    <row r="269" spans="1:11" ht="91.5" customHeight="1" thickBot="1" x14ac:dyDescent="0.3">
      <c r="A269" s="472" t="s">
        <v>1929</v>
      </c>
      <c r="B269" s="445"/>
      <c r="C269" s="445"/>
      <c r="D269" s="445"/>
      <c r="E269" s="445"/>
      <c r="F269" s="445"/>
      <c r="G269" s="445"/>
      <c r="H269" s="445"/>
      <c r="I269" s="445"/>
      <c r="J269" s="445"/>
      <c r="K269" s="446"/>
    </row>
    <row r="270" spans="1:11" ht="30" customHeight="1" thickBot="1" x14ac:dyDescent="0.4">
      <c r="A270" s="21"/>
      <c r="B270" s="447" t="s">
        <v>1932</v>
      </c>
      <c r="C270" s="448"/>
      <c r="D270" s="448"/>
      <c r="E270" s="448"/>
      <c r="F270" s="448"/>
      <c r="G270" s="448"/>
      <c r="H270" s="448"/>
      <c r="I270" s="448"/>
      <c r="J270" s="448"/>
      <c r="K270" s="449"/>
    </row>
    <row r="271" spans="1:11" ht="30" customHeight="1" thickBot="1" x14ac:dyDescent="0.3">
      <c r="A271" s="16"/>
      <c r="B271" s="91" t="s">
        <v>1272</v>
      </c>
      <c r="C271" s="29" t="s">
        <v>1271</v>
      </c>
      <c r="D271" s="17" t="s">
        <v>1270</v>
      </c>
      <c r="E271" s="18" t="s">
        <v>1269</v>
      </c>
      <c r="F271" s="18" t="s">
        <v>1268</v>
      </c>
      <c r="G271" s="15" t="s">
        <v>1267</v>
      </c>
      <c r="H271" s="18" t="s">
        <v>1266</v>
      </c>
      <c r="I271" s="272" t="s">
        <v>1619</v>
      </c>
      <c r="J271" s="273" t="s">
        <v>1948</v>
      </c>
      <c r="K271" s="274" t="s">
        <v>1614</v>
      </c>
    </row>
    <row r="272" spans="1:11" ht="30" customHeight="1" thickBot="1" x14ac:dyDescent="0.3">
      <c r="A272" s="51"/>
      <c r="B272" s="68" t="s">
        <v>975</v>
      </c>
      <c r="C272" s="52">
        <v>13020303</v>
      </c>
      <c r="D272" s="8" t="s">
        <v>676</v>
      </c>
      <c r="E272" s="51" t="s">
        <v>976</v>
      </c>
      <c r="F272" s="51" t="s">
        <v>5</v>
      </c>
      <c r="G272" s="51" t="s">
        <v>109</v>
      </c>
      <c r="H272" s="51" t="s">
        <v>7</v>
      </c>
      <c r="I272" s="279">
        <v>3600000000</v>
      </c>
      <c r="J272" s="279">
        <v>3529445359</v>
      </c>
      <c r="K272" s="279">
        <v>3100000000</v>
      </c>
    </row>
    <row r="273" spans="1:11" ht="30" customHeight="1" thickBot="1" x14ac:dyDescent="0.3">
      <c r="A273" s="51"/>
      <c r="B273" s="266" t="s">
        <v>2011</v>
      </c>
      <c r="C273" s="356">
        <v>13020304</v>
      </c>
      <c r="D273" s="8" t="s">
        <v>676</v>
      </c>
      <c r="E273" s="51" t="s">
        <v>976</v>
      </c>
      <c r="F273" s="51" t="s">
        <v>5</v>
      </c>
      <c r="G273" s="51" t="s">
        <v>109</v>
      </c>
      <c r="H273" s="51" t="s">
        <v>7</v>
      </c>
      <c r="I273" s="279"/>
      <c r="J273" s="279"/>
      <c r="K273" s="279">
        <v>500000000</v>
      </c>
    </row>
    <row r="274" spans="1:11" ht="30" customHeight="1" thickBot="1" x14ac:dyDescent="0.3">
      <c r="A274" s="56"/>
      <c r="B274" s="420" t="s">
        <v>1602</v>
      </c>
      <c r="C274" s="421"/>
      <c r="D274" s="421"/>
      <c r="E274" s="421"/>
      <c r="F274" s="421"/>
      <c r="G274" s="421"/>
      <c r="H274" s="422"/>
      <c r="I274" s="275">
        <f>SUM(I271:I273)</f>
        <v>3600000000</v>
      </c>
      <c r="J274" s="275">
        <f>SUM(J271:J273)</f>
        <v>3529445359</v>
      </c>
      <c r="K274" s="275">
        <f>SUM(K271:K273)</f>
        <v>3600000000</v>
      </c>
    </row>
    <row r="275" spans="1:11" ht="30" customHeight="1" thickBot="1" x14ac:dyDescent="0.3"/>
    <row r="276" spans="1:11" ht="89.25" customHeight="1" thickBot="1" x14ac:dyDescent="0.3">
      <c r="A276" s="472" t="s">
        <v>1929</v>
      </c>
      <c r="B276" s="445"/>
      <c r="C276" s="445"/>
      <c r="D276" s="445"/>
      <c r="E276" s="445"/>
      <c r="F276" s="445"/>
      <c r="G276" s="445"/>
      <c r="H276" s="445"/>
      <c r="I276" s="445"/>
      <c r="J276" s="445"/>
      <c r="K276" s="446"/>
    </row>
    <row r="277" spans="1:11" ht="30" customHeight="1" thickBot="1" x14ac:dyDescent="0.4">
      <c r="A277" s="22"/>
      <c r="B277" s="447" t="s">
        <v>1851</v>
      </c>
      <c r="C277" s="448"/>
      <c r="D277" s="448"/>
      <c r="E277" s="448"/>
      <c r="F277" s="448"/>
      <c r="G277" s="448"/>
      <c r="H277" s="448"/>
      <c r="I277" s="448"/>
      <c r="J277" s="448"/>
      <c r="K277" s="449"/>
    </row>
    <row r="278" spans="1:11" ht="30" customHeight="1" thickBot="1" x14ac:dyDescent="0.3">
      <c r="A278" s="16"/>
      <c r="B278" s="91" t="s">
        <v>1272</v>
      </c>
      <c r="C278" s="29" t="s">
        <v>1271</v>
      </c>
      <c r="D278" s="17" t="s">
        <v>1270</v>
      </c>
      <c r="E278" s="18" t="s">
        <v>1269</v>
      </c>
      <c r="F278" s="18" t="s">
        <v>1268</v>
      </c>
      <c r="G278" s="15" t="s">
        <v>1267</v>
      </c>
      <c r="H278" s="18" t="s">
        <v>1266</v>
      </c>
      <c r="I278" s="272" t="s">
        <v>1619</v>
      </c>
      <c r="J278" s="273" t="s">
        <v>1948</v>
      </c>
      <c r="K278" s="274" t="s">
        <v>1614</v>
      </c>
    </row>
    <row r="279" spans="1:11" ht="30" customHeight="1" thickBot="1" x14ac:dyDescent="0.3">
      <c r="A279" s="52"/>
      <c r="B279" s="68" t="s">
        <v>1003</v>
      </c>
      <c r="C279" s="52">
        <v>23010148</v>
      </c>
      <c r="D279" s="4" t="s">
        <v>184</v>
      </c>
      <c r="E279" s="52" t="s">
        <v>1004</v>
      </c>
      <c r="F279" s="52" t="s">
        <v>5</v>
      </c>
      <c r="G279" s="52" t="s">
        <v>186</v>
      </c>
      <c r="H279" s="52" t="s">
        <v>7</v>
      </c>
      <c r="I279" s="281">
        <v>500000000</v>
      </c>
      <c r="J279" s="281">
        <v>347225626</v>
      </c>
      <c r="K279" s="281">
        <v>400000000</v>
      </c>
    </row>
    <row r="280" spans="1:11" ht="30" customHeight="1" thickBot="1" x14ac:dyDescent="0.3">
      <c r="A280" s="52"/>
      <c r="B280" s="68" t="s">
        <v>1005</v>
      </c>
      <c r="C280" s="52">
        <v>23010149</v>
      </c>
      <c r="D280" s="4" t="s">
        <v>184</v>
      </c>
      <c r="E280" s="52" t="s">
        <v>1004</v>
      </c>
      <c r="F280" s="52" t="s">
        <v>5</v>
      </c>
      <c r="G280" s="52" t="s">
        <v>186</v>
      </c>
      <c r="H280" s="52" t="s">
        <v>7</v>
      </c>
      <c r="I280" s="281">
        <v>150000000</v>
      </c>
      <c r="J280" s="281">
        <v>204815090</v>
      </c>
      <c r="K280" s="281">
        <v>150000000</v>
      </c>
    </row>
    <row r="281" spans="1:11" ht="30" customHeight="1" thickBot="1" x14ac:dyDescent="0.3">
      <c r="A281" s="52"/>
      <c r="B281" s="68" t="s">
        <v>1006</v>
      </c>
      <c r="C281" s="52" t="s">
        <v>816</v>
      </c>
      <c r="D281" s="4" t="s">
        <v>184</v>
      </c>
      <c r="E281" s="52" t="s">
        <v>1004</v>
      </c>
      <c r="F281" s="52" t="s">
        <v>5</v>
      </c>
      <c r="G281" s="52" t="s">
        <v>186</v>
      </c>
      <c r="H281" s="52" t="s">
        <v>7</v>
      </c>
      <c r="I281" s="281">
        <v>50000000</v>
      </c>
      <c r="J281" s="281">
        <v>46869500</v>
      </c>
      <c r="K281" s="281">
        <v>50000000</v>
      </c>
    </row>
    <row r="282" spans="1:11" ht="30" customHeight="1" thickBot="1" x14ac:dyDescent="0.3">
      <c r="A282" s="52"/>
      <c r="B282" s="68" t="s">
        <v>1971</v>
      </c>
      <c r="C282" s="52">
        <v>23020130</v>
      </c>
      <c r="D282" s="4" t="s">
        <v>184</v>
      </c>
      <c r="E282" s="52" t="s">
        <v>1004</v>
      </c>
      <c r="F282" s="52" t="s">
        <v>5</v>
      </c>
      <c r="G282" s="52" t="s">
        <v>186</v>
      </c>
      <c r="H282" s="52" t="s">
        <v>7</v>
      </c>
      <c r="I282" s="281">
        <v>20000000</v>
      </c>
      <c r="J282" s="281">
        <v>5000000</v>
      </c>
      <c r="K282" s="281">
        <v>200000000</v>
      </c>
    </row>
    <row r="283" spans="1:11" ht="30" customHeight="1" thickBot="1" x14ac:dyDescent="0.3">
      <c r="A283" s="52"/>
      <c r="B283" s="68" t="s">
        <v>1007</v>
      </c>
      <c r="C283" s="52">
        <v>23020131</v>
      </c>
      <c r="D283" s="4" t="s">
        <v>184</v>
      </c>
      <c r="E283" s="52" t="s">
        <v>1004</v>
      </c>
      <c r="F283" s="52" t="s">
        <v>5</v>
      </c>
      <c r="G283" s="52" t="s">
        <v>186</v>
      </c>
      <c r="H283" s="52" t="s">
        <v>7</v>
      </c>
      <c r="I283" s="281">
        <v>50000000</v>
      </c>
      <c r="J283" s="281">
        <v>15000000</v>
      </c>
      <c r="K283" s="281">
        <v>50000000</v>
      </c>
    </row>
    <row r="284" spans="1:11" ht="30" customHeight="1" thickBot="1" x14ac:dyDescent="0.3">
      <c r="A284" s="52"/>
      <c r="B284" s="68" t="s">
        <v>1008</v>
      </c>
      <c r="C284" s="52">
        <v>23020132</v>
      </c>
      <c r="D284" s="4" t="s">
        <v>184</v>
      </c>
      <c r="E284" s="52" t="s">
        <v>1004</v>
      </c>
      <c r="F284" s="52" t="s">
        <v>5</v>
      </c>
      <c r="G284" s="52" t="s">
        <v>186</v>
      </c>
      <c r="H284" s="52" t="s">
        <v>7</v>
      </c>
      <c r="I284" s="281">
        <v>30000000</v>
      </c>
      <c r="J284" s="281">
        <v>5999990</v>
      </c>
      <c r="K284" s="281">
        <v>30000000</v>
      </c>
    </row>
    <row r="285" spans="1:11" ht="30" customHeight="1" thickBot="1" x14ac:dyDescent="0.3">
      <c r="A285" s="52"/>
      <c r="B285" s="68" t="s">
        <v>1009</v>
      </c>
      <c r="C285" s="52">
        <v>23020133</v>
      </c>
      <c r="D285" s="4" t="s">
        <v>184</v>
      </c>
      <c r="E285" s="52" t="s">
        <v>1004</v>
      </c>
      <c r="F285" s="52" t="s">
        <v>5</v>
      </c>
      <c r="G285" s="52" t="s">
        <v>186</v>
      </c>
      <c r="H285" s="52" t="s">
        <v>7</v>
      </c>
      <c r="I285" s="281">
        <v>5000000</v>
      </c>
      <c r="J285" s="281"/>
      <c r="K285" s="281">
        <v>5000000</v>
      </c>
    </row>
    <row r="286" spans="1:11" ht="30" customHeight="1" thickBot="1" x14ac:dyDescent="0.3">
      <c r="A286" s="52"/>
      <c r="B286" s="68" t="s">
        <v>1010</v>
      </c>
      <c r="C286" s="52">
        <v>23020134</v>
      </c>
      <c r="D286" s="4" t="s">
        <v>184</v>
      </c>
      <c r="E286" s="52" t="s">
        <v>1004</v>
      </c>
      <c r="F286" s="52" t="s">
        <v>5</v>
      </c>
      <c r="G286" s="52" t="s">
        <v>186</v>
      </c>
      <c r="H286" s="52" t="s">
        <v>7</v>
      </c>
      <c r="I286" s="281">
        <v>250000000</v>
      </c>
      <c r="J286" s="281"/>
      <c r="K286" s="281">
        <v>100000000</v>
      </c>
    </row>
    <row r="287" spans="1:11" ht="30" customHeight="1" thickBot="1" x14ac:dyDescent="0.3">
      <c r="A287" s="52"/>
      <c r="B287" s="68" t="s">
        <v>1011</v>
      </c>
      <c r="C287" s="52">
        <v>23020135</v>
      </c>
      <c r="D287" s="4" t="s">
        <v>184</v>
      </c>
      <c r="E287" s="52" t="s">
        <v>1004</v>
      </c>
      <c r="F287" s="52" t="s">
        <v>5</v>
      </c>
      <c r="G287" s="52" t="s">
        <v>186</v>
      </c>
      <c r="H287" s="52" t="s">
        <v>7</v>
      </c>
      <c r="I287" s="281">
        <v>5000000</v>
      </c>
      <c r="J287" s="281"/>
      <c r="K287" s="281">
        <v>5000000</v>
      </c>
    </row>
    <row r="288" spans="1:11" ht="30" customHeight="1" thickBot="1" x14ac:dyDescent="0.3">
      <c r="A288" s="52"/>
      <c r="B288" s="68" t="s">
        <v>1012</v>
      </c>
      <c r="C288" s="52">
        <v>23020136</v>
      </c>
      <c r="D288" s="4" t="s">
        <v>184</v>
      </c>
      <c r="E288" s="52" t="s">
        <v>1004</v>
      </c>
      <c r="F288" s="52" t="s">
        <v>5</v>
      </c>
      <c r="G288" s="52" t="s">
        <v>186</v>
      </c>
      <c r="H288" s="52" t="s">
        <v>7</v>
      </c>
      <c r="I288" s="281">
        <v>15000000</v>
      </c>
      <c r="J288" s="281"/>
      <c r="K288" s="281">
        <v>15000000</v>
      </c>
    </row>
    <row r="289" spans="1:11" ht="30" customHeight="1" thickBot="1" x14ac:dyDescent="0.3">
      <c r="A289" s="52"/>
      <c r="B289" s="68" t="s">
        <v>1013</v>
      </c>
      <c r="C289" s="52">
        <v>23020137</v>
      </c>
      <c r="D289" s="4" t="s">
        <v>184</v>
      </c>
      <c r="E289" s="52" t="s">
        <v>1004</v>
      </c>
      <c r="F289" s="52" t="s">
        <v>5</v>
      </c>
      <c r="G289" s="52" t="s">
        <v>186</v>
      </c>
      <c r="H289" s="52" t="s">
        <v>7</v>
      </c>
      <c r="I289" s="281">
        <v>200000000</v>
      </c>
      <c r="J289" s="281"/>
      <c r="K289" s="281">
        <v>200000000</v>
      </c>
    </row>
    <row r="290" spans="1:11" ht="30" customHeight="1" thickBot="1" x14ac:dyDescent="0.3">
      <c r="A290" s="52"/>
      <c r="B290" s="68" t="s">
        <v>1014</v>
      </c>
      <c r="C290" s="52">
        <v>23020138</v>
      </c>
      <c r="D290" s="4" t="s">
        <v>184</v>
      </c>
      <c r="E290" s="52" t="s">
        <v>1004</v>
      </c>
      <c r="F290" s="52" t="s">
        <v>5</v>
      </c>
      <c r="G290" s="52" t="s">
        <v>186</v>
      </c>
      <c r="H290" s="52" t="s">
        <v>7</v>
      </c>
      <c r="I290" s="281">
        <v>400000000</v>
      </c>
      <c r="J290" s="281">
        <v>116748090</v>
      </c>
      <c r="K290" s="281">
        <v>400000000</v>
      </c>
    </row>
    <row r="291" spans="1:11" ht="30" customHeight="1" thickBot="1" x14ac:dyDescent="0.3">
      <c r="A291" s="52"/>
      <c r="B291" s="68" t="s">
        <v>1015</v>
      </c>
      <c r="C291" s="52">
        <v>23020139</v>
      </c>
      <c r="D291" s="4" t="s">
        <v>184</v>
      </c>
      <c r="E291" s="52" t="s">
        <v>1004</v>
      </c>
      <c r="F291" s="52" t="s">
        <v>5</v>
      </c>
      <c r="G291" s="52" t="s">
        <v>186</v>
      </c>
      <c r="H291" s="52" t="s">
        <v>7</v>
      </c>
      <c r="I291" s="281">
        <v>15000000</v>
      </c>
      <c r="J291" s="281"/>
      <c r="K291" s="281">
        <v>15000000</v>
      </c>
    </row>
    <row r="292" spans="1:11" ht="30" customHeight="1" thickBot="1" x14ac:dyDescent="0.3">
      <c r="A292" s="52"/>
      <c r="B292" s="68" t="s">
        <v>1016</v>
      </c>
      <c r="C292" s="52">
        <v>23020175</v>
      </c>
      <c r="D292" s="4" t="s">
        <v>184</v>
      </c>
      <c r="E292" s="52" t="s">
        <v>1004</v>
      </c>
      <c r="F292" s="52" t="s">
        <v>5</v>
      </c>
      <c r="G292" s="52" t="s">
        <v>186</v>
      </c>
      <c r="H292" s="52" t="s">
        <v>7</v>
      </c>
      <c r="I292" s="281">
        <v>25000000</v>
      </c>
      <c r="J292" s="281"/>
      <c r="K292" s="281">
        <v>125000000</v>
      </c>
    </row>
    <row r="293" spans="1:11" ht="30" customHeight="1" thickBot="1" x14ac:dyDescent="0.3">
      <c r="A293" s="52"/>
      <c r="B293" s="68" t="s">
        <v>1017</v>
      </c>
      <c r="C293" s="52">
        <v>23020176</v>
      </c>
      <c r="D293" s="4" t="s">
        <v>184</v>
      </c>
      <c r="E293" s="52" t="s">
        <v>1004</v>
      </c>
      <c r="F293" s="52" t="s">
        <v>5</v>
      </c>
      <c r="G293" s="52" t="s">
        <v>186</v>
      </c>
      <c r="H293" s="52" t="s">
        <v>7</v>
      </c>
      <c r="I293" s="281">
        <v>200000000</v>
      </c>
      <c r="J293" s="281">
        <v>185309214</v>
      </c>
      <c r="K293" s="281">
        <v>200000000</v>
      </c>
    </row>
    <row r="294" spans="1:11" ht="30" customHeight="1" thickBot="1" x14ac:dyDescent="0.3">
      <c r="A294" s="52"/>
      <c r="B294" s="68" t="s">
        <v>1018</v>
      </c>
      <c r="C294" s="52">
        <v>23020177</v>
      </c>
      <c r="D294" s="4" t="s">
        <v>184</v>
      </c>
      <c r="E294" s="52" t="s">
        <v>1004</v>
      </c>
      <c r="F294" s="52" t="s">
        <v>5</v>
      </c>
      <c r="G294" s="52" t="s">
        <v>186</v>
      </c>
      <c r="H294" s="52" t="s">
        <v>7</v>
      </c>
      <c r="I294" s="281">
        <v>100000000</v>
      </c>
      <c r="J294" s="281">
        <v>9450300</v>
      </c>
      <c r="K294" s="281" t="s">
        <v>1999</v>
      </c>
    </row>
    <row r="295" spans="1:11" ht="30" customHeight="1" thickBot="1" x14ac:dyDescent="0.3">
      <c r="A295" s="52"/>
      <c r="B295" s="68" t="s">
        <v>1019</v>
      </c>
      <c r="C295" s="52" t="s">
        <v>540</v>
      </c>
      <c r="D295" s="4" t="s">
        <v>184</v>
      </c>
      <c r="E295" s="52" t="s">
        <v>1004</v>
      </c>
      <c r="F295" s="52" t="s">
        <v>5</v>
      </c>
      <c r="G295" s="52" t="s">
        <v>186</v>
      </c>
      <c r="H295" s="52" t="s">
        <v>7</v>
      </c>
      <c r="I295" s="281">
        <v>1500000000</v>
      </c>
      <c r="J295" s="281">
        <v>388629597.68000001</v>
      </c>
      <c r="K295" s="281">
        <v>1500000000</v>
      </c>
    </row>
    <row r="296" spans="1:11" ht="30" customHeight="1" thickBot="1" x14ac:dyDescent="0.3">
      <c r="A296" s="52"/>
      <c r="B296" s="68" t="s">
        <v>1020</v>
      </c>
      <c r="C296" s="52">
        <v>23030130</v>
      </c>
      <c r="D296" s="4" t="s">
        <v>184</v>
      </c>
      <c r="E296" s="52" t="s">
        <v>1004</v>
      </c>
      <c r="F296" s="52" t="s">
        <v>5</v>
      </c>
      <c r="G296" s="52" t="s">
        <v>186</v>
      </c>
      <c r="H296" s="52" t="s">
        <v>7</v>
      </c>
      <c r="I296" s="281">
        <v>50000000</v>
      </c>
      <c r="J296" s="281">
        <v>1900000</v>
      </c>
      <c r="K296" s="281">
        <v>50000000</v>
      </c>
    </row>
    <row r="297" spans="1:11" ht="30" customHeight="1" thickBot="1" x14ac:dyDescent="0.3">
      <c r="A297" s="52"/>
      <c r="B297" s="68" t="s">
        <v>1021</v>
      </c>
      <c r="C297" s="52">
        <v>23030131</v>
      </c>
      <c r="D297" s="4" t="s">
        <v>184</v>
      </c>
      <c r="E297" s="52" t="s">
        <v>1004</v>
      </c>
      <c r="F297" s="52" t="s">
        <v>5</v>
      </c>
      <c r="G297" s="52" t="s">
        <v>186</v>
      </c>
      <c r="H297" s="52" t="s">
        <v>7</v>
      </c>
      <c r="I297" s="281">
        <v>30000000</v>
      </c>
      <c r="J297" s="281"/>
      <c r="K297" s="281">
        <v>30000000</v>
      </c>
    </row>
    <row r="298" spans="1:11" ht="30" customHeight="1" thickBot="1" x14ac:dyDescent="0.3">
      <c r="A298" s="52"/>
      <c r="B298" s="68" t="s">
        <v>1022</v>
      </c>
      <c r="C298" s="52" t="s">
        <v>1023</v>
      </c>
      <c r="D298" s="4" t="s">
        <v>184</v>
      </c>
      <c r="E298" s="52" t="s">
        <v>1004</v>
      </c>
      <c r="F298" s="52" t="s">
        <v>5</v>
      </c>
      <c r="G298" s="52" t="s">
        <v>186</v>
      </c>
      <c r="H298" s="52" t="s">
        <v>7</v>
      </c>
      <c r="I298" s="281">
        <v>16000000</v>
      </c>
      <c r="J298" s="281"/>
      <c r="K298" s="281">
        <v>16000000</v>
      </c>
    </row>
    <row r="299" spans="1:11" ht="34.5" customHeight="1" thickBot="1" x14ac:dyDescent="0.3">
      <c r="A299" s="52"/>
      <c r="B299" s="68" t="s">
        <v>2002</v>
      </c>
      <c r="C299" s="52">
        <v>23020276</v>
      </c>
      <c r="D299" s="4" t="s">
        <v>184</v>
      </c>
      <c r="E299" s="52" t="s">
        <v>1004</v>
      </c>
      <c r="F299" s="52" t="s">
        <v>5</v>
      </c>
      <c r="G299" s="52" t="s">
        <v>186</v>
      </c>
      <c r="H299" s="52" t="s">
        <v>7</v>
      </c>
      <c r="I299" s="281"/>
      <c r="J299" s="281"/>
      <c r="K299" s="281">
        <v>30000000</v>
      </c>
    </row>
    <row r="300" spans="1:11" ht="30" customHeight="1" thickBot="1" x14ac:dyDescent="0.3">
      <c r="A300" s="52"/>
      <c r="B300" s="68" t="s">
        <v>1236</v>
      </c>
      <c r="C300" s="52">
        <v>23020179</v>
      </c>
      <c r="D300" s="4" t="s">
        <v>184</v>
      </c>
      <c r="E300" s="52" t="s">
        <v>1004</v>
      </c>
      <c r="F300" s="52" t="s">
        <v>5</v>
      </c>
      <c r="G300" s="52" t="s">
        <v>186</v>
      </c>
      <c r="H300" s="52" t="s">
        <v>7</v>
      </c>
      <c r="I300" s="281"/>
      <c r="J300" s="281"/>
      <c r="K300" s="281">
        <v>50000000</v>
      </c>
    </row>
    <row r="301" spans="1:11" ht="30" customHeight="1" thickBot="1" x14ac:dyDescent="0.3">
      <c r="A301" s="52"/>
      <c r="B301" s="68" t="s">
        <v>1237</v>
      </c>
      <c r="C301" s="67">
        <v>23010166</v>
      </c>
      <c r="D301" s="4" t="s">
        <v>184</v>
      </c>
      <c r="E301" s="52" t="s">
        <v>1004</v>
      </c>
      <c r="F301" s="52" t="s">
        <v>5</v>
      </c>
      <c r="G301" s="52" t="s">
        <v>186</v>
      </c>
      <c r="H301" s="52" t="s">
        <v>7</v>
      </c>
      <c r="I301" s="281"/>
      <c r="J301" s="281"/>
      <c r="K301" s="281">
        <v>150000000</v>
      </c>
    </row>
    <row r="302" spans="1:11" ht="30" customHeight="1" thickBot="1" x14ac:dyDescent="0.3">
      <c r="A302" s="52"/>
      <c r="B302" s="68" t="s">
        <v>1238</v>
      </c>
      <c r="C302" s="52">
        <v>23020277</v>
      </c>
      <c r="D302" s="4" t="s">
        <v>184</v>
      </c>
      <c r="E302" s="52" t="s">
        <v>1004</v>
      </c>
      <c r="F302" s="52" t="s">
        <v>5</v>
      </c>
      <c r="G302" s="52" t="s">
        <v>186</v>
      </c>
      <c r="H302" s="52" t="s">
        <v>7</v>
      </c>
      <c r="I302" s="281"/>
      <c r="J302" s="281"/>
      <c r="K302" s="281">
        <v>150000000</v>
      </c>
    </row>
    <row r="303" spans="1:11" ht="30" customHeight="1" thickBot="1" x14ac:dyDescent="0.3">
      <c r="A303" s="52"/>
      <c r="B303" s="68" t="s">
        <v>1239</v>
      </c>
      <c r="C303" s="52">
        <v>23020281</v>
      </c>
      <c r="D303" s="4" t="s">
        <v>184</v>
      </c>
      <c r="E303" s="52" t="s">
        <v>1004</v>
      </c>
      <c r="F303" s="52" t="s">
        <v>5</v>
      </c>
      <c r="G303" s="52" t="s">
        <v>186</v>
      </c>
      <c r="H303" s="52" t="s">
        <v>7</v>
      </c>
      <c r="I303" s="281"/>
      <c r="J303" s="281"/>
      <c r="K303" s="281"/>
    </row>
    <row r="304" spans="1:11" ht="30" customHeight="1" thickBot="1" x14ac:dyDescent="0.3">
      <c r="A304" s="52"/>
      <c r="B304" s="68" t="s">
        <v>1235</v>
      </c>
      <c r="C304" s="52">
        <v>23010108</v>
      </c>
      <c r="D304" s="4" t="s">
        <v>184</v>
      </c>
      <c r="E304" s="52" t="s">
        <v>1004</v>
      </c>
      <c r="F304" s="52" t="s">
        <v>5</v>
      </c>
      <c r="G304" s="52" t="s">
        <v>186</v>
      </c>
      <c r="H304" s="52" t="s">
        <v>7</v>
      </c>
      <c r="I304" s="281"/>
      <c r="J304" s="281"/>
      <c r="K304" s="281">
        <v>100000000</v>
      </c>
    </row>
    <row r="305" spans="1:11" ht="30" customHeight="1" thickBot="1" x14ac:dyDescent="0.3">
      <c r="A305" s="69"/>
      <c r="B305" s="420" t="s">
        <v>1602</v>
      </c>
      <c r="C305" s="421"/>
      <c r="D305" s="421"/>
      <c r="E305" s="421"/>
      <c r="F305" s="421"/>
      <c r="G305" s="421"/>
      <c r="H305" s="422"/>
      <c r="I305" s="282">
        <f>SUM(I279:I304)</f>
        <v>3611000000</v>
      </c>
      <c r="J305" s="282">
        <f>SUM(J279:J304)</f>
        <v>1326947407.6800001</v>
      </c>
      <c r="K305" s="282">
        <f>SUM(K279:K304)</f>
        <v>4021000000</v>
      </c>
    </row>
    <row r="306" spans="1:11" ht="30" customHeight="1" thickBot="1" x14ac:dyDescent="0.3">
      <c r="A306" s="60"/>
      <c r="D306" s="60"/>
      <c r="E306" s="60"/>
      <c r="F306" s="60"/>
      <c r="G306" s="60"/>
      <c r="H306" s="60"/>
      <c r="I306" s="283"/>
      <c r="J306" s="283"/>
      <c r="K306" s="283"/>
    </row>
    <row r="307" spans="1:11" ht="90" customHeight="1" thickBot="1" x14ac:dyDescent="0.3">
      <c r="A307" s="472" t="s">
        <v>1929</v>
      </c>
      <c r="B307" s="445"/>
      <c r="C307" s="445"/>
      <c r="D307" s="445"/>
      <c r="E307" s="445"/>
      <c r="F307" s="445"/>
      <c r="G307" s="445"/>
      <c r="H307" s="445"/>
      <c r="I307" s="445"/>
      <c r="J307" s="445"/>
      <c r="K307" s="446"/>
    </row>
    <row r="308" spans="1:11" ht="30" customHeight="1" thickBot="1" x14ac:dyDescent="0.4">
      <c r="A308" s="22"/>
      <c r="B308" s="447" t="s">
        <v>1912</v>
      </c>
      <c r="C308" s="448"/>
      <c r="D308" s="448"/>
      <c r="E308" s="448"/>
      <c r="F308" s="448"/>
      <c r="G308" s="448"/>
      <c r="H308" s="448"/>
      <c r="I308" s="448"/>
      <c r="J308" s="448"/>
      <c r="K308" s="449"/>
    </row>
    <row r="309" spans="1:11" ht="30" customHeight="1" thickBot="1" x14ac:dyDescent="0.3">
      <c r="A309" s="16"/>
      <c r="B309" s="91" t="s">
        <v>1272</v>
      </c>
      <c r="C309" s="29" t="s">
        <v>1271</v>
      </c>
      <c r="D309" s="17" t="s">
        <v>1270</v>
      </c>
      <c r="E309" s="18" t="s">
        <v>1269</v>
      </c>
      <c r="F309" s="18" t="s">
        <v>1268</v>
      </c>
      <c r="G309" s="15" t="s">
        <v>1267</v>
      </c>
      <c r="H309" s="18" t="s">
        <v>1266</v>
      </c>
      <c r="I309" s="272" t="s">
        <v>1619</v>
      </c>
      <c r="J309" s="273" t="s">
        <v>1948</v>
      </c>
      <c r="K309" s="274" t="s">
        <v>1614</v>
      </c>
    </row>
    <row r="310" spans="1:11" ht="30" customHeight="1" thickBot="1" x14ac:dyDescent="0.3">
      <c r="A310" s="52"/>
      <c r="B310" s="68" t="s">
        <v>1024</v>
      </c>
      <c r="C310" s="52" t="s">
        <v>1025</v>
      </c>
      <c r="D310" s="4" t="s">
        <v>720</v>
      </c>
      <c r="E310" s="52" t="s">
        <v>721</v>
      </c>
      <c r="F310" s="52" t="s">
        <v>5</v>
      </c>
      <c r="G310" s="52" t="s">
        <v>186</v>
      </c>
      <c r="H310" s="52" t="s">
        <v>7</v>
      </c>
      <c r="I310" s="281">
        <v>19889824</v>
      </c>
      <c r="J310" s="281"/>
      <c r="K310" s="281">
        <v>19889824</v>
      </c>
    </row>
    <row r="311" spans="1:11" ht="30" customHeight="1" thickBot="1" x14ac:dyDescent="0.3">
      <c r="A311" s="52"/>
      <c r="B311" s="68" t="s">
        <v>1026</v>
      </c>
      <c r="C311" s="52" t="s">
        <v>816</v>
      </c>
      <c r="D311" s="4" t="s">
        <v>720</v>
      </c>
      <c r="E311" s="52" t="s">
        <v>721</v>
      </c>
      <c r="F311" s="52" t="s">
        <v>5</v>
      </c>
      <c r="G311" s="52" t="s">
        <v>186</v>
      </c>
      <c r="H311" s="52" t="s">
        <v>7</v>
      </c>
      <c r="I311" s="281">
        <v>30397763</v>
      </c>
      <c r="J311" s="281">
        <v>26174000</v>
      </c>
      <c r="K311" s="281">
        <v>30397763</v>
      </c>
    </row>
    <row r="312" spans="1:11" ht="30" customHeight="1" thickBot="1" x14ac:dyDescent="0.3">
      <c r="A312" s="52"/>
      <c r="B312" s="68" t="s">
        <v>1027</v>
      </c>
      <c r="C312" s="52">
        <v>23020140</v>
      </c>
      <c r="D312" s="4" t="s">
        <v>720</v>
      </c>
      <c r="E312" s="52" t="s">
        <v>721</v>
      </c>
      <c r="F312" s="52" t="s">
        <v>5</v>
      </c>
      <c r="G312" s="52" t="s">
        <v>186</v>
      </c>
      <c r="H312" s="52" t="s">
        <v>7</v>
      </c>
      <c r="I312" s="281">
        <v>4090570</v>
      </c>
      <c r="J312" s="281"/>
      <c r="K312" s="281">
        <v>4090570</v>
      </c>
    </row>
    <row r="313" spans="1:11" ht="30" customHeight="1" thickBot="1" x14ac:dyDescent="0.3">
      <c r="A313" s="52"/>
      <c r="B313" s="68" t="s">
        <v>1028</v>
      </c>
      <c r="C313" s="52">
        <v>23020141</v>
      </c>
      <c r="D313" s="4" t="s">
        <v>720</v>
      </c>
      <c r="E313" s="52" t="s">
        <v>721</v>
      </c>
      <c r="F313" s="52" t="s">
        <v>5</v>
      </c>
      <c r="G313" s="52" t="s">
        <v>186</v>
      </c>
      <c r="H313" s="52" t="s">
        <v>7</v>
      </c>
      <c r="I313" s="281">
        <v>19889824</v>
      </c>
      <c r="J313" s="281"/>
      <c r="K313" s="281">
        <v>19889824</v>
      </c>
    </row>
    <row r="314" spans="1:11" ht="30" customHeight="1" thickBot="1" x14ac:dyDescent="0.3">
      <c r="A314" s="52"/>
      <c r="B314" s="68" t="s">
        <v>1029</v>
      </c>
      <c r="C314" s="52">
        <v>23020178</v>
      </c>
      <c r="D314" s="4" t="s">
        <v>720</v>
      </c>
      <c r="E314" s="52" t="s">
        <v>721</v>
      </c>
      <c r="F314" s="52" t="s">
        <v>5</v>
      </c>
      <c r="G314" s="52" t="s">
        <v>186</v>
      </c>
      <c r="H314" s="52" t="s">
        <v>7</v>
      </c>
      <c r="I314" s="281">
        <v>1300000000</v>
      </c>
      <c r="J314" s="281">
        <v>40000000</v>
      </c>
      <c r="K314" s="281">
        <v>800000000</v>
      </c>
    </row>
    <row r="315" spans="1:11" ht="30" customHeight="1" thickBot="1" x14ac:dyDescent="0.3">
      <c r="A315" s="52"/>
      <c r="B315" s="68" t="s">
        <v>1030</v>
      </c>
      <c r="C315" s="52">
        <v>23020179</v>
      </c>
      <c r="D315" s="4" t="s">
        <v>720</v>
      </c>
      <c r="E315" s="52" t="s">
        <v>721</v>
      </c>
      <c r="F315" s="52" t="s">
        <v>5</v>
      </c>
      <c r="G315" s="52" t="s">
        <v>186</v>
      </c>
      <c r="H315" s="52" t="s">
        <v>7</v>
      </c>
      <c r="I315" s="281">
        <v>30397733</v>
      </c>
      <c r="J315" s="281"/>
      <c r="K315" s="281">
        <v>30397733</v>
      </c>
    </row>
    <row r="316" spans="1:11" ht="30" customHeight="1" thickBot="1" x14ac:dyDescent="0.3">
      <c r="A316" s="52"/>
      <c r="B316" s="68" t="s">
        <v>1031</v>
      </c>
      <c r="C316" s="52">
        <v>23030132</v>
      </c>
      <c r="D316" s="4" t="s">
        <v>720</v>
      </c>
      <c r="E316" s="52" t="s">
        <v>721</v>
      </c>
      <c r="F316" s="52" t="s">
        <v>5</v>
      </c>
      <c r="G316" s="52" t="s">
        <v>186</v>
      </c>
      <c r="H316" s="52" t="s">
        <v>7</v>
      </c>
      <c r="I316" s="281">
        <v>15181140</v>
      </c>
      <c r="J316" s="281">
        <v>2000000</v>
      </c>
      <c r="K316" s="281">
        <v>15181140</v>
      </c>
    </row>
    <row r="317" spans="1:11" ht="30" customHeight="1" thickBot="1" x14ac:dyDescent="0.3">
      <c r="A317" s="52"/>
      <c r="B317" s="68" t="s">
        <v>1032</v>
      </c>
      <c r="C317" s="52">
        <v>23030133</v>
      </c>
      <c r="D317" s="4" t="s">
        <v>720</v>
      </c>
      <c r="E317" s="52" t="s">
        <v>721</v>
      </c>
      <c r="F317" s="52" t="s">
        <v>5</v>
      </c>
      <c r="G317" s="52" t="s">
        <v>186</v>
      </c>
      <c r="H317" s="52" t="s">
        <v>7</v>
      </c>
      <c r="I317" s="281">
        <v>9889824</v>
      </c>
      <c r="J317" s="281"/>
      <c r="K317" s="281">
        <v>9889824</v>
      </c>
    </row>
    <row r="318" spans="1:11" ht="30" customHeight="1" thickBot="1" x14ac:dyDescent="0.3">
      <c r="A318" s="52"/>
      <c r="B318" s="68" t="s">
        <v>1033</v>
      </c>
      <c r="C318" s="52" t="s">
        <v>1034</v>
      </c>
      <c r="D318" s="4" t="s">
        <v>720</v>
      </c>
      <c r="E318" s="52" t="s">
        <v>721</v>
      </c>
      <c r="F318" s="52" t="s">
        <v>5</v>
      </c>
      <c r="G318" s="52" t="s">
        <v>186</v>
      </c>
      <c r="H318" s="52" t="s">
        <v>7</v>
      </c>
      <c r="I318" s="281">
        <v>5927171</v>
      </c>
      <c r="J318" s="281"/>
      <c r="K318" s="281">
        <v>5927171</v>
      </c>
    </row>
    <row r="319" spans="1:11" ht="30" customHeight="1" thickBot="1" x14ac:dyDescent="0.3">
      <c r="A319" s="52"/>
      <c r="B319" s="68" t="s">
        <v>1035</v>
      </c>
      <c r="C319" s="52" t="s">
        <v>810</v>
      </c>
      <c r="D319" s="4" t="s">
        <v>720</v>
      </c>
      <c r="E319" s="52" t="s">
        <v>721</v>
      </c>
      <c r="F319" s="52" t="s">
        <v>5</v>
      </c>
      <c r="G319" s="52" t="s">
        <v>186</v>
      </c>
      <c r="H319" s="52" t="s">
        <v>7</v>
      </c>
      <c r="I319" s="281">
        <v>29724562</v>
      </c>
      <c r="J319" s="281">
        <v>25000000</v>
      </c>
      <c r="K319" s="281">
        <v>29724562</v>
      </c>
    </row>
    <row r="320" spans="1:11" ht="30" customHeight="1" thickBot="1" x14ac:dyDescent="0.3">
      <c r="A320" s="69"/>
      <c r="B320" s="420" t="s">
        <v>1602</v>
      </c>
      <c r="C320" s="421"/>
      <c r="D320" s="421"/>
      <c r="E320" s="421"/>
      <c r="F320" s="421"/>
      <c r="G320" s="421"/>
      <c r="H320" s="422"/>
      <c r="I320" s="282">
        <f>SUM(I310:I319)</f>
        <v>1465388411</v>
      </c>
      <c r="J320" s="282">
        <f>SUM(J310:J319)</f>
        <v>93174000</v>
      </c>
      <c r="K320" s="282">
        <f>SUM(K310:K319)</f>
        <v>965388411</v>
      </c>
    </row>
    <row r="321" spans="1:11" ht="30" customHeight="1" thickBot="1" x14ac:dyDescent="0.3">
      <c r="A321" s="60"/>
      <c r="D321" s="60"/>
      <c r="E321" s="60"/>
      <c r="F321" s="60"/>
      <c r="G321" s="60"/>
      <c r="H321" s="60"/>
      <c r="I321" s="283"/>
      <c r="J321" s="283"/>
      <c r="K321" s="283"/>
    </row>
    <row r="322" spans="1:11" ht="90.75" customHeight="1" thickBot="1" x14ac:dyDescent="0.3">
      <c r="A322" s="472" t="s">
        <v>1929</v>
      </c>
      <c r="B322" s="445"/>
      <c r="C322" s="445"/>
      <c r="D322" s="445"/>
      <c r="E322" s="445"/>
      <c r="F322" s="445"/>
      <c r="G322" s="445"/>
      <c r="H322" s="445"/>
      <c r="I322" s="445"/>
      <c r="J322" s="445"/>
      <c r="K322" s="446"/>
    </row>
    <row r="323" spans="1:11" ht="30" customHeight="1" thickBot="1" x14ac:dyDescent="0.4">
      <c r="A323" s="22"/>
      <c r="B323" s="518" t="s">
        <v>1933</v>
      </c>
      <c r="C323" s="519"/>
      <c r="D323" s="519"/>
      <c r="E323" s="519"/>
      <c r="F323" s="519"/>
      <c r="G323" s="519"/>
      <c r="H323" s="519"/>
      <c r="I323" s="519"/>
      <c r="J323" s="519"/>
      <c r="K323" s="520"/>
    </row>
    <row r="324" spans="1:11" ht="30" customHeight="1" thickBot="1" x14ac:dyDescent="0.3">
      <c r="A324" s="16"/>
      <c r="B324" s="91" t="s">
        <v>1272</v>
      </c>
      <c r="C324" s="29" t="s">
        <v>1271</v>
      </c>
      <c r="D324" s="17" t="s">
        <v>1270</v>
      </c>
      <c r="E324" s="18" t="s">
        <v>1269</v>
      </c>
      <c r="F324" s="18" t="s">
        <v>1268</v>
      </c>
      <c r="G324" s="15" t="s">
        <v>1267</v>
      </c>
      <c r="H324" s="18" t="s">
        <v>1266</v>
      </c>
      <c r="I324" s="272" t="s">
        <v>1619</v>
      </c>
      <c r="J324" s="273" t="s">
        <v>1948</v>
      </c>
      <c r="K324" s="274" t="s">
        <v>1614</v>
      </c>
    </row>
    <row r="325" spans="1:11" ht="30" customHeight="1" thickBot="1" x14ac:dyDescent="0.3">
      <c r="A325" s="52"/>
      <c r="B325" s="68" t="s">
        <v>1036</v>
      </c>
      <c r="C325" s="52" t="s">
        <v>816</v>
      </c>
      <c r="D325" s="52" t="s">
        <v>765</v>
      </c>
      <c r="E325" s="52" t="s">
        <v>766</v>
      </c>
      <c r="F325" s="52" t="s">
        <v>5</v>
      </c>
      <c r="G325" s="52" t="s">
        <v>186</v>
      </c>
      <c r="H325" s="52" t="s">
        <v>7</v>
      </c>
      <c r="I325" s="281">
        <v>50000000</v>
      </c>
      <c r="J325" s="281"/>
      <c r="K325" s="281">
        <v>50000000</v>
      </c>
    </row>
    <row r="326" spans="1:11" ht="30" customHeight="1" thickBot="1" x14ac:dyDescent="0.3">
      <c r="A326" s="69"/>
      <c r="B326" s="420" t="s">
        <v>1602</v>
      </c>
      <c r="C326" s="421"/>
      <c r="D326" s="421"/>
      <c r="E326" s="421"/>
      <c r="F326" s="421"/>
      <c r="G326" s="421"/>
      <c r="H326" s="422"/>
      <c r="I326" s="282">
        <f>SUM(I325)</f>
        <v>50000000</v>
      </c>
      <c r="J326" s="284"/>
      <c r="K326" s="282">
        <f>SUM(K325)</f>
        <v>50000000</v>
      </c>
    </row>
    <row r="327" spans="1:11" ht="30" customHeight="1" thickBot="1" x14ac:dyDescent="0.3">
      <c r="A327" s="60"/>
      <c r="D327" s="60"/>
      <c r="E327" s="60"/>
      <c r="F327" s="60"/>
      <c r="G327" s="60"/>
      <c r="H327" s="60"/>
      <c r="I327" s="283"/>
      <c r="J327" s="283"/>
      <c r="K327" s="283"/>
    </row>
    <row r="328" spans="1:11" ht="91.5" customHeight="1" thickBot="1" x14ac:dyDescent="0.3">
      <c r="A328" s="472" t="s">
        <v>1929</v>
      </c>
      <c r="B328" s="445"/>
      <c r="C328" s="445"/>
      <c r="D328" s="445"/>
      <c r="E328" s="445"/>
      <c r="F328" s="445"/>
      <c r="G328" s="445"/>
      <c r="H328" s="445"/>
      <c r="I328" s="445"/>
      <c r="J328" s="445"/>
      <c r="K328" s="446"/>
    </row>
    <row r="329" spans="1:11" ht="30" customHeight="1" thickBot="1" x14ac:dyDescent="0.4">
      <c r="A329" s="22"/>
      <c r="B329" s="447" t="s">
        <v>1934</v>
      </c>
      <c r="C329" s="448"/>
      <c r="D329" s="448"/>
      <c r="E329" s="448"/>
      <c r="F329" s="448"/>
      <c r="G329" s="448"/>
      <c r="H329" s="448"/>
      <c r="I329" s="448"/>
      <c r="J329" s="448"/>
      <c r="K329" s="449"/>
    </row>
    <row r="330" spans="1:11" ht="30" customHeight="1" thickBot="1" x14ac:dyDescent="0.3">
      <c r="A330" s="16"/>
      <c r="B330" s="91" t="s">
        <v>1272</v>
      </c>
      <c r="C330" s="29" t="s">
        <v>1271</v>
      </c>
      <c r="D330" s="17" t="s">
        <v>1270</v>
      </c>
      <c r="E330" s="18" t="s">
        <v>1269</v>
      </c>
      <c r="F330" s="18" t="s">
        <v>1268</v>
      </c>
      <c r="G330" s="15" t="s">
        <v>1267</v>
      </c>
      <c r="H330" s="18" t="s">
        <v>1266</v>
      </c>
      <c r="I330" s="272" t="s">
        <v>1619</v>
      </c>
      <c r="J330" s="273" t="s">
        <v>1948</v>
      </c>
      <c r="K330" s="274" t="s">
        <v>1614</v>
      </c>
    </row>
    <row r="331" spans="1:11" ht="30" customHeight="1" thickBot="1" x14ac:dyDescent="0.3">
      <c r="A331" s="52"/>
      <c r="B331" s="68" t="s">
        <v>1038</v>
      </c>
      <c r="C331" s="52">
        <v>23010143</v>
      </c>
      <c r="D331" s="4" t="s">
        <v>204</v>
      </c>
      <c r="E331" s="52" t="s">
        <v>1039</v>
      </c>
      <c r="F331" s="52" t="s">
        <v>5</v>
      </c>
      <c r="G331" s="52" t="s">
        <v>339</v>
      </c>
      <c r="H331" s="52" t="s">
        <v>7</v>
      </c>
      <c r="I331" s="281">
        <v>3000000</v>
      </c>
      <c r="J331" s="281">
        <v>405000</v>
      </c>
      <c r="K331" s="281">
        <v>3000000</v>
      </c>
    </row>
    <row r="332" spans="1:11" ht="30" customHeight="1" thickBot="1" x14ac:dyDescent="0.3">
      <c r="A332" s="52"/>
      <c r="B332" s="68" t="s">
        <v>1040</v>
      </c>
      <c r="C332" s="52">
        <v>23010144</v>
      </c>
      <c r="D332" s="4" t="s">
        <v>204</v>
      </c>
      <c r="E332" s="52" t="s">
        <v>1039</v>
      </c>
      <c r="F332" s="52" t="s">
        <v>5</v>
      </c>
      <c r="G332" s="52" t="s">
        <v>339</v>
      </c>
      <c r="H332" s="52" t="s">
        <v>7</v>
      </c>
      <c r="I332" s="281">
        <v>5000000</v>
      </c>
      <c r="J332" s="281">
        <v>2200000</v>
      </c>
      <c r="K332" s="281">
        <v>3000000</v>
      </c>
    </row>
    <row r="333" spans="1:11" ht="30" customHeight="1" thickBot="1" x14ac:dyDescent="0.3">
      <c r="A333" s="52"/>
      <c r="B333" s="68" t="s">
        <v>1041</v>
      </c>
      <c r="C333" s="52">
        <v>23020101</v>
      </c>
      <c r="D333" s="4" t="s">
        <v>204</v>
      </c>
      <c r="E333" s="52" t="s">
        <v>1039</v>
      </c>
      <c r="F333" s="52" t="s">
        <v>5</v>
      </c>
      <c r="G333" s="52" t="s">
        <v>339</v>
      </c>
      <c r="H333" s="52" t="s">
        <v>7</v>
      </c>
      <c r="I333" s="281">
        <v>5000000</v>
      </c>
      <c r="J333" s="281">
        <v>7130835</v>
      </c>
      <c r="K333" s="281">
        <v>15000000</v>
      </c>
    </row>
    <row r="334" spans="1:11" ht="30" customHeight="1" thickBot="1" x14ac:dyDescent="0.3">
      <c r="A334" s="52"/>
      <c r="B334" s="68" t="s">
        <v>1042</v>
      </c>
      <c r="C334" s="52">
        <v>23020111</v>
      </c>
      <c r="D334" s="4" t="s">
        <v>204</v>
      </c>
      <c r="E334" s="52" t="s">
        <v>1039</v>
      </c>
      <c r="F334" s="52" t="s">
        <v>5</v>
      </c>
      <c r="G334" s="52" t="s">
        <v>339</v>
      </c>
      <c r="H334" s="52" t="s">
        <v>7</v>
      </c>
      <c r="I334" s="281">
        <v>2000000</v>
      </c>
      <c r="J334" s="281"/>
      <c r="K334" s="281">
        <v>3000000</v>
      </c>
    </row>
    <row r="335" spans="1:11" ht="30" customHeight="1" thickBot="1" x14ac:dyDescent="0.3">
      <c r="A335" s="52"/>
      <c r="B335" s="68" t="s">
        <v>1043</v>
      </c>
      <c r="C335" s="52" t="s">
        <v>852</v>
      </c>
      <c r="D335" s="4" t="s">
        <v>204</v>
      </c>
      <c r="E335" s="52" t="s">
        <v>1039</v>
      </c>
      <c r="F335" s="52" t="s">
        <v>5</v>
      </c>
      <c r="G335" s="52" t="s">
        <v>339</v>
      </c>
      <c r="H335" s="52" t="s">
        <v>7</v>
      </c>
      <c r="I335" s="281">
        <v>215000000</v>
      </c>
      <c r="J335" s="281">
        <v>14264000</v>
      </c>
      <c r="K335" s="281">
        <v>250000000</v>
      </c>
    </row>
    <row r="336" spans="1:11" ht="30" customHeight="1" thickBot="1" x14ac:dyDescent="0.3">
      <c r="A336" s="52"/>
      <c r="B336" s="68" t="s">
        <v>1044</v>
      </c>
      <c r="C336" s="52">
        <v>23020143</v>
      </c>
      <c r="D336" s="4" t="s">
        <v>204</v>
      </c>
      <c r="E336" s="52" t="s">
        <v>1039</v>
      </c>
      <c r="F336" s="52" t="s">
        <v>5</v>
      </c>
      <c r="G336" s="52" t="s">
        <v>339</v>
      </c>
      <c r="H336" s="52" t="s">
        <v>7</v>
      </c>
      <c r="I336" s="281">
        <v>5000000</v>
      </c>
      <c r="J336" s="281">
        <v>5000000</v>
      </c>
      <c r="K336" s="281">
        <v>5000000</v>
      </c>
    </row>
    <row r="337" spans="1:11" ht="30" customHeight="1" thickBot="1" x14ac:dyDescent="0.3">
      <c r="A337" s="52"/>
      <c r="B337" s="68" t="s">
        <v>1045</v>
      </c>
      <c r="C337" s="52">
        <v>23020144</v>
      </c>
      <c r="D337" s="4" t="s">
        <v>204</v>
      </c>
      <c r="E337" s="52" t="s">
        <v>1039</v>
      </c>
      <c r="F337" s="52" t="s">
        <v>5</v>
      </c>
      <c r="G337" s="52" t="s">
        <v>339</v>
      </c>
      <c r="H337" s="52" t="s">
        <v>7</v>
      </c>
      <c r="I337" s="281">
        <v>1000000</v>
      </c>
      <c r="J337" s="281">
        <v>360000</v>
      </c>
      <c r="K337" s="281">
        <v>2000000</v>
      </c>
    </row>
    <row r="338" spans="1:11" ht="30" customHeight="1" thickBot="1" x14ac:dyDescent="0.3">
      <c r="A338" s="52"/>
      <c r="B338" s="68" t="s">
        <v>1046</v>
      </c>
      <c r="C338" s="52">
        <v>23020151</v>
      </c>
      <c r="D338" s="4" t="s">
        <v>204</v>
      </c>
      <c r="E338" s="52" t="s">
        <v>1039</v>
      </c>
      <c r="F338" s="52" t="s">
        <v>5</v>
      </c>
      <c r="G338" s="52" t="s">
        <v>339</v>
      </c>
      <c r="H338" s="52" t="s">
        <v>7</v>
      </c>
      <c r="I338" s="281">
        <v>2000000</v>
      </c>
      <c r="J338" s="281"/>
      <c r="K338" s="281">
        <v>2000000</v>
      </c>
    </row>
    <row r="339" spans="1:11" ht="30" customHeight="1" thickBot="1" x14ac:dyDescent="0.3">
      <c r="A339" s="52"/>
      <c r="B339" s="68" t="s">
        <v>1047</v>
      </c>
      <c r="C339" s="52">
        <v>23020152</v>
      </c>
      <c r="D339" s="4" t="s">
        <v>204</v>
      </c>
      <c r="E339" s="52" t="s">
        <v>1039</v>
      </c>
      <c r="F339" s="52" t="s">
        <v>5</v>
      </c>
      <c r="G339" s="52" t="s">
        <v>339</v>
      </c>
      <c r="H339" s="52" t="s">
        <v>7</v>
      </c>
      <c r="I339" s="281">
        <v>1000000</v>
      </c>
      <c r="J339" s="281"/>
      <c r="K339" s="281">
        <v>1000000</v>
      </c>
    </row>
    <row r="340" spans="1:11" ht="30" customHeight="1" thickBot="1" x14ac:dyDescent="0.3">
      <c r="A340" s="52"/>
      <c r="B340" s="68" t="s">
        <v>1048</v>
      </c>
      <c r="C340" s="52">
        <v>23020207</v>
      </c>
      <c r="D340" s="4" t="s">
        <v>204</v>
      </c>
      <c r="E340" s="52" t="s">
        <v>1039</v>
      </c>
      <c r="F340" s="52" t="s">
        <v>5</v>
      </c>
      <c r="G340" s="52" t="s">
        <v>339</v>
      </c>
      <c r="H340" s="52" t="s">
        <v>7</v>
      </c>
      <c r="I340" s="281">
        <v>5000000</v>
      </c>
      <c r="J340" s="281">
        <v>4910000</v>
      </c>
      <c r="K340" s="281">
        <v>5000000</v>
      </c>
    </row>
    <row r="341" spans="1:11" ht="30" customHeight="1" thickBot="1" x14ac:dyDescent="0.3">
      <c r="A341" s="52"/>
      <c r="B341" s="68" t="s">
        <v>1049</v>
      </c>
      <c r="C341" s="52">
        <v>23020209</v>
      </c>
      <c r="D341" s="4" t="s">
        <v>204</v>
      </c>
      <c r="E341" s="52" t="s">
        <v>1039</v>
      </c>
      <c r="F341" s="52" t="s">
        <v>5</v>
      </c>
      <c r="G341" s="52" t="s">
        <v>339</v>
      </c>
      <c r="H341" s="52" t="s">
        <v>7</v>
      </c>
      <c r="I341" s="281">
        <v>3000000</v>
      </c>
      <c r="J341" s="281">
        <v>590000</v>
      </c>
      <c r="K341" s="281">
        <v>1000000</v>
      </c>
    </row>
    <row r="342" spans="1:11" ht="30" customHeight="1" thickBot="1" x14ac:dyDescent="0.3">
      <c r="A342" s="52"/>
      <c r="B342" s="68" t="s">
        <v>1050</v>
      </c>
      <c r="C342" s="52">
        <v>23020252</v>
      </c>
      <c r="D342" s="4" t="s">
        <v>204</v>
      </c>
      <c r="E342" s="52" t="s">
        <v>1039</v>
      </c>
      <c r="F342" s="52" t="s">
        <v>5</v>
      </c>
      <c r="G342" s="52" t="s">
        <v>339</v>
      </c>
      <c r="H342" s="52" t="s">
        <v>7</v>
      </c>
      <c r="I342" s="281">
        <v>3000000</v>
      </c>
      <c r="J342" s="281">
        <v>1480000</v>
      </c>
      <c r="K342" s="281">
        <v>5000000</v>
      </c>
    </row>
    <row r="343" spans="1:11" ht="30" customHeight="1" thickBot="1" x14ac:dyDescent="0.3">
      <c r="A343" s="52"/>
      <c r="B343" s="68" t="s">
        <v>1051</v>
      </c>
      <c r="C343" s="52">
        <v>23020254</v>
      </c>
      <c r="D343" s="4" t="s">
        <v>204</v>
      </c>
      <c r="E343" s="52" t="s">
        <v>1039</v>
      </c>
      <c r="F343" s="52" t="s">
        <v>5</v>
      </c>
      <c r="G343" s="52" t="s">
        <v>339</v>
      </c>
      <c r="H343" s="52" t="s">
        <v>7</v>
      </c>
      <c r="I343" s="281">
        <v>300000000</v>
      </c>
      <c r="J343" s="281">
        <v>255863700</v>
      </c>
      <c r="K343" s="281">
        <v>500000000</v>
      </c>
    </row>
    <row r="344" spans="1:11" ht="30" customHeight="1" thickBot="1" x14ac:dyDescent="0.3">
      <c r="A344" s="52"/>
      <c r="B344" s="68" t="s">
        <v>1052</v>
      </c>
      <c r="C344" s="52">
        <v>23020255</v>
      </c>
      <c r="D344" s="4" t="s">
        <v>204</v>
      </c>
      <c r="E344" s="52" t="s">
        <v>1039</v>
      </c>
      <c r="F344" s="52" t="s">
        <v>5</v>
      </c>
      <c r="G344" s="52" t="s">
        <v>339</v>
      </c>
      <c r="H344" s="52" t="s">
        <v>7</v>
      </c>
      <c r="I344" s="281">
        <v>300000000</v>
      </c>
      <c r="J344" s="281">
        <v>241163700</v>
      </c>
      <c r="K344" s="281">
        <v>900000000</v>
      </c>
    </row>
    <row r="345" spans="1:11" ht="30" customHeight="1" thickBot="1" x14ac:dyDescent="0.3">
      <c r="A345" s="52"/>
      <c r="B345" s="68" t="s">
        <v>1053</v>
      </c>
      <c r="C345" s="52">
        <v>23020256</v>
      </c>
      <c r="D345" s="4" t="s">
        <v>204</v>
      </c>
      <c r="E345" s="52" t="s">
        <v>1039</v>
      </c>
      <c r="F345" s="52" t="s">
        <v>5</v>
      </c>
      <c r="G345" s="52" t="s">
        <v>339</v>
      </c>
      <c r="H345" s="52" t="s">
        <v>7</v>
      </c>
      <c r="I345" s="281">
        <v>3000000</v>
      </c>
      <c r="J345" s="281"/>
      <c r="K345" s="281">
        <v>3000000</v>
      </c>
    </row>
    <row r="346" spans="1:11" ht="30" customHeight="1" thickBot="1" x14ac:dyDescent="0.3">
      <c r="A346" s="52"/>
      <c r="B346" s="68" t="s">
        <v>1970</v>
      </c>
      <c r="C346" s="52">
        <v>23020257</v>
      </c>
      <c r="D346" s="4" t="s">
        <v>204</v>
      </c>
      <c r="E346" s="52" t="s">
        <v>1039</v>
      </c>
      <c r="F346" s="52" t="s">
        <v>5</v>
      </c>
      <c r="G346" s="52" t="s">
        <v>339</v>
      </c>
      <c r="H346" s="52" t="s">
        <v>7</v>
      </c>
      <c r="I346" s="281">
        <v>6000000</v>
      </c>
      <c r="J346" s="281">
        <v>580000</v>
      </c>
      <c r="K346" s="281"/>
    </row>
    <row r="347" spans="1:11" ht="30" customHeight="1" thickBot="1" x14ac:dyDescent="0.3">
      <c r="A347" s="52"/>
      <c r="B347" s="68" t="s">
        <v>1054</v>
      </c>
      <c r="C347" s="52">
        <v>23020258</v>
      </c>
      <c r="D347" s="4" t="s">
        <v>204</v>
      </c>
      <c r="E347" s="52" t="s">
        <v>1039</v>
      </c>
      <c r="F347" s="52" t="s">
        <v>5</v>
      </c>
      <c r="G347" s="52" t="s">
        <v>339</v>
      </c>
      <c r="H347" s="52" t="s">
        <v>7</v>
      </c>
      <c r="I347" s="281">
        <v>1000000</v>
      </c>
      <c r="J347" s="281"/>
      <c r="K347" s="281">
        <v>2000000</v>
      </c>
    </row>
    <row r="348" spans="1:11" ht="30" customHeight="1" thickBot="1" x14ac:dyDescent="0.3">
      <c r="A348" s="52"/>
      <c r="B348" s="68" t="s">
        <v>1055</v>
      </c>
      <c r="C348" s="52" t="s">
        <v>1056</v>
      </c>
      <c r="D348" s="4" t="s">
        <v>204</v>
      </c>
      <c r="E348" s="52" t="s">
        <v>1039</v>
      </c>
      <c r="F348" s="52" t="s">
        <v>5</v>
      </c>
      <c r="G348" s="52" t="s">
        <v>339</v>
      </c>
      <c r="H348" s="52" t="s">
        <v>7</v>
      </c>
      <c r="I348" s="281">
        <v>2000000</v>
      </c>
      <c r="J348" s="281"/>
      <c r="K348" s="281">
        <v>2000000</v>
      </c>
    </row>
    <row r="349" spans="1:11" ht="30" customHeight="1" thickBot="1" x14ac:dyDescent="0.3">
      <c r="A349" s="52"/>
      <c r="B349" s="68" t="s">
        <v>1057</v>
      </c>
      <c r="C349" s="52" t="s">
        <v>430</v>
      </c>
      <c r="D349" s="4" t="s">
        <v>204</v>
      </c>
      <c r="E349" s="52" t="s">
        <v>1039</v>
      </c>
      <c r="F349" s="52" t="s">
        <v>5</v>
      </c>
      <c r="G349" s="52" t="s">
        <v>339</v>
      </c>
      <c r="H349" s="52" t="s">
        <v>7</v>
      </c>
      <c r="I349" s="281">
        <v>5000000</v>
      </c>
      <c r="J349" s="281">
        <v>7460000</v>
      </c>
      <c r="K349" s="281">
        <v>5000000</v>
      </c>
    </row>
    <row r="350" spans="1:11" ht="30" customHeight="1" thickBot="1" x14ac:dyDescent="0.3">
      <c r="A350" s="52"/>
      <c r="B350" s="68" t="s">
        <v>1058</v>
      </c>
      <c r="C350" s="52">
        <v>22021021</v>
      </c>
      <c r="D350" s="4" t="s">
        <v>204</v>
      </c>
      <c r="E350" s="52" t="s">
        <v>1039</v>
      </c>
      <c r="F350" s="52" t="s">
        <v>5</v>
      </c>
      <c r="G350" s="52" t="s">
        <v>339</v>
      </c>
      <c r="H350" s="52" t="s">
        <v>7</v>
      </c>
      <c r="I350" s="281">
        <v>2000000</v>
      </c>
      <c r="J350" s="281"/>
      <c r="K350" s="281">
        <v>3000000</v>
      </c>
    </row>
    <row r="351" spans="1:11" ht="30" customHeight="1" thickBot="1" x14ac:dyDescent="0.3">
      <c r="A351" s="52"/>
      <c r="B351" s="68" t="s">
        <v>1241</v>
      </c>
      <c r="C351" s="52">
        <v>23050137</v>
      </c>
      <c r="D351" s="4" t="s">
        <v>204</v>
      </c>
      <c r="E351" s="52" t="s">
        <v>1039</v>
      </c>
      <c r="F351" s="52" t="s">
        <v>5</v>
      </c>
      <c r="G351" s="52" t="s">
        <v>339</v>
      </c>
      <c r="H351" s="52" t="s">
        <v>7</v>
      </c>
      <c r="I351" s="281">
        <v>10000000</v>
      </c>
      <c r="J351" s="281"/>
      <c r="K351" s="281">
        <v>10000000</v>
      </c>
    </row>
    <row r="352" spans="1:11" ht="30" customHeight="1" thickBot="1" x14ac:dyDescent="0.3">
      <c r="A352" s="52"/>
      <c r="B352" s="68" t="s">
        <v>1240</v>
      </c>
      <c r="C352" s="52">
        <v>23020279</v>
      </c>
      <c r="D352" s="4" t="s">
        <v>204</v>
      </c>
      <c r="E352" s="52" t="s">
        <v>1039</v>
      </c>
      <c r="F352" s="52" t="s">
        <v>5</v>
      </c>
      <c r="G352" s="52" t="s">
        <v>339</v>
      </c>
      <c r="H352" s="52" t="s">
        <v>7</v>
      </c>
      <c r="I352" s="281"/>
      <c r="J352" s="281">
        <v>580000</v>
      </c>
      <c r="K352" s="281">
        <v>10000000</v>
      </c>
    </row>
    <row r="353" spans="1:11" ht="30" customHeight="1" thickBot="1" x14ac:dyDescent="0.3">
      <c r="A353" s="69"/>
      <c r="B353" s="420" t="s">
        <v>1602</v>
      </c>
      <c r="C353" s="421"/>
      <c r="D353" s="421"/>
      <c r="E353" s="421"/>
      <c r="F353" s="421"/>
      <c r="G353" s="421"/>
      <c r="H353" s="422"/>
      <c r="I353" s="282">
        <f>SUM(I331:I352)</f>
        <v>879000000</v>
      </c>
      <c r="J353" s="282">
        <f>SUM(J331:J352)</f>
        <v>541987235</v>
      </c>
      <c r="K353" s="282">
        <f>SUM(K331:K352)</f>
        <v>1730000000</v>
      </c>
    </row>
    <row r="354" spans="1:11" ht="90.75" customHeight="1" thickBot="1" x14ac:dyDescent="0.3">
      <c r="A354" s="472" t="s">
        <v>1929</v>
      </c>
      <c r="B354" s="445"/>
      <c r="C354" s="445"/>
      <c r="D354" s="445"/>
      <c r="E354" s="445"/>
      <c r="F354" s="445"/>
      <c r="G354" s="445"/>
      <c r="H354" s="445"/>
      <c r="I354" s="445"/>
      <c r="J354" s="445"/>
      <c r="K354" s="446"/>
    </row>
    <row r="355" spans="1:11" ht="30" customHeight="1" thickBot="1" x14ac:dyDescent="0.4">
      <c r="A355" s="23"/>
      <c r="B355" s="447" t="s">
        <v>1935</v>
      </c>
      <c r="C355" s="448"/>
      <c r="D355" s="448"/>
      <c r="E355" s="448"/>
      <c r="F355" s="448"/>
      <c r="G355" s="448"/>
      <c r="H355" s="448"/>
      <c r="I355" s="448"/>
      <c r="J355" s="448"/>
      <c r="K355" s="448"/>
    </row>
    <row r="356" spans="1:11" ht="30" customHeight="1" thickBot="1" x14ac:dyDescent="0.3">
      <c r="A356" s="16"/>
      <c r="B356" s="91" t="s">
        <v>1272</v>
      </c>
      <c r="C356" s="29" t="s">
        <v>1271</v>
      </c>
      <c r="D356" s="17" t="s">
        <v>1270</v>
      </c>
      <c r="E356" s="18" t="s">
        <v>1269</v>
      </c>
      <c r="F356" s="18" t="s">
        <v>1268</v>
      </c>
      <c r="G356" s="15" t="s">
        <v>1267</v>
      </c>
      <c r="H356" s="18" t="s">
        <v>1266</v>
      </c>
      <c r="I356" s="272" t="s">
        <v>1619</v>
      </c>
      <c r="J356" s="273" t="s">
        <v>1948</v>
      </c>
      <c r="K356" s="274" t="s">
        <v>1614</v>
      </c>
    </row>
    <row r="357" spans="1:11" ht="30" customHeight="1" thickBot="1" x14ac:dyDescent="0.3">
      <c r="A357" s="52"/>
      <c r="B357" s="68" t="s">
        <v>1060</v>
      </c>
      <c r="C357" s="52" t="s">
        <v>775</v>
      </c>
      <c r="D357" s="4" t="s">
        <v>210</v>
      </c>
      <c r="E357" s="52" t="s">
        <v>211</v>
      </c>
      <c r="F357" s="52" t="s">
        <v>5</v>
      </c>
      <c r="G357" s="52" t="s">
        <v>212</v>
      </c>
      <c r="H357" s="52" t="s">
        <v>7</v>
      </c>
      <c r="I357" s="281">
        <v>300000000</v>
      </c>
      <c r="J357" s="281">
        <v>39675000</v>
      </c>
      <c r="K357" s="281">
        <v>20000000</v>
      </c>
    </row>
    <row r="358" spans="1:11" ht="30" customHeight="1" thickBot="1" x14ac:dyDescent="0.3">
      <c r="A358" s="52"/>
      <c r="B358" s="68" t="s">
        <v>1061</v>
      </c>
      <c r="C358" s="52" t="s">
        <v>927</v>
      </c>
      <c r="D358" s="4" t="s">
        <v>210</v>
      </c>
      <c r="E358" s="52" t="s">
        <v>211</v>
      </c>
      <c r="F358" s="52" t="s">
        <v>5</v>
      </c>
      <c r="G358" s="52" t="s">
        <v>212</v>
      </c>
      <c r="H358" s="52" t="s">
        <v>7</v>
      </c>
      <c r="I358" s="281">
        <v>5000000</v>
      </c>
      <c r="J358" s="281"/>
      <c r="K358" s="281">
        <v>5000000</v>
      </c>
    </row>
    <row r="359" spans="1:11" ht="30" customHeight="1" thickBot="1" x14ac:dyDescent="0.3">
      <c r="A359" s="52"/>
      <c r="B359" s="68" t="s">
        <v>2096</v>
      </c>
      <c r="C359" s="52">
        <v>23020106</v>
      </c>
      <c r="D359" s="4" t="s">
        <v>210</v>
      </c>
      <c r="E359" s="52" t="s">
        <v>211</v>
      </c>
      <c r="F359" s="52" t="s">
        <v>5</v>
      </c>
      <c r="G359" s="52" t="s">
        <v>212</v>
      </c>
      <c r="H359" s="52" t="s">
        <v>7</v>
      </c>
      <c r="I359" s="281">
        <v>10000000</v>
      </c>
      <c r="J359" s="281">
        <v>20000000</v>
      </c>
      <c r="K359" s="281">
        <v>200000000</v>
      </c>
    </row>
    <row r="360" spans="1:11" ht="30" customHeight="1" thickBot="1" x14ac:dyDescent="0.3">
      <c r="A360" s="52"/>
      <c r="B360" s="68" t="s">
        <v>1063</v>
      </c>
      <c r="C360" s="52" t="s">
        <v>1064</v>
      </c>
      <c r="D360" s="4" t="s">
        <v>210</v>
      </c>
      <c r="E360" s="52" t="s">
        <v>211</v>
      </c>
      <c r="F360" s="52" t="s">
        <v>5</v>
      </c>
      <c r="G360" s="52" t="s">
        <v>212</v>
      </c>
      <c r="H360" s="52" t="s">
        <v>7</v>
      </c>
      <c r="I360" s="281">
        <v>100000000</v>
      </c>
      <c r="J360" s="281"/>
      <c r="K360" s="281">
        <v>30000000</v>
      </c>
    </row>
    <row r="361" spans="1:11" ht="30" customHeight="1" thickBot="1" x14ac:dyDescent="0.3">
      <c r="A361" s="52"/>
      <c r="B361" s="68" t="s">
        <v>2012</v>
      </c>
      <c r="C361" s="52">
        <v>23020119</v>
      </c>
      <c r="D361" s="4" t="s">
        <v>210</v>
      </c>
      <c r="E361" s="52" t="s">
        <v>211</v>
      </c>
      <c r="F361" s="52" t="s">
        <v>5</v>
      </c>
      <c r="G361" s="52" t="s">
        <v>212</v>
      </c>
      <c r="H361" s="52" t="s">
        <v>7</v>
      </c>
      <c r="I361" s="281">
        <v>5000000</v>
      </c>
      <c r="J361" s="281"/>
      <c r="K361" s="281">
        <v>10000000</v>
      </c>
    </row>
    <row r="362" spans="1:11" ht="30" customHeight="1" thickBot="1" x14ac:dyDescent="0.3">
      <c r="A362" s="52"/>
      <c r="B362" s="68" t="s">
        <v>1065</v>
      </c>
      <c r="C362" s="52">
        <v>23020122</v>
      </c>
      <c r="D362" s="4" t="s">
        <v>210</v>
      </c>
      <c r="E362" s="52" t="s">
        <v>211</v>
      </c>
      <c r="F362" s="52" t="s">
        <v>5</v>
      </c>
      <c r="G362" s="52" t="s">
        <v>212</v>
      </c>
      <c r="H362" s="52" t="s">
        <v>7</v>
      </c>
      <c r="I362" s="281">
        <v>15000000</v>
      </c>
      <c r="J362" s="281"/>
      <c r="K362" s="281">
        <v>15000000</v>
      </c>
    </row>
    <row r="363" spans="1:11" ht="18.75" customHeight="1" thickBot="1" x14ac:dyDescent="0.3">
      <c r="A363" s="52"/>
      <c r="B363" s="68" t="s">
        <v>1062</v>
      </c>
      <c r="C363" s="52">
        <v>23020163</v>
      </c>
      <c r="D363" s="4" t="s">
        <v>210</v>
      </c>
      <c r="E363" s="52" t="s">
        <v>211</v>
      </c>
      <c r="F363" s="52" t="s">
        <v>5</v>
      </c>
      <c r="G363" s="52" t="s">
        <v>212</v>
      </c>
      <c r="H363" s="52" t="s">
        <v>7</v>
      </c>
      <c r="I363" s="281">
        <v>50000000</v>
      </c>
      <c r="J363" s="281"/>
      <c r="K363" s="281">
        <v>50000000</v>
      </c>
    </row>
    <row r="364" spans="1:11" ht="20.25" customHeight="1" thickBot="1" x14ac:dyDescent="0.3">
      <c r="A364" s="52"/>
      <c r="B364" s="68" t="s">
        <v>1066</v>
      </c>
      <c r="C364" s="52">
        <v>23020164</v>
      </c>
      <c r="D364" s="4" t="s">
        <v>210</v>
      </c>
      <c r="E364" s="52" t="s">
        <v>211</v>
      </c>
      <c r="F364" s="52" t="s">
        <v>5</v>
      </c>
      <c r="G364" s="52" t="s">
        <v>212</v>
      </c>
      <c r="H364" s="52" t="s">
        <v>7</v>
      </c>
      <c r="I364" s="281">
        <v>100000000</v>
      </c>
      <c r="J364" s="281">
        <v>32992172</v>
      </c>
      <c r="K364" s="281">
        <v>100000000</v>
      </c>
    </row>
    <row r="365" spans="1:11" ht="30" customHeight="1" thickBot="1" x14ac:dyDescent="0.3">
      <c r="A365" s="52"/>
      <c r="B365" s="68" t="s">
        <v>1067</v>
      </c>
      <c r="C365" s="52">
        <v>23020234</v>
      </c>
      <c r="D365" s="4" t="s">
        <v>210</v>
      </c>
      <c r="E365" s="52" t="s">
        <v>211</v>
      </c>
      <c r="F365" s="52" t="s">
        <v>5</v>
      </c>
      <c r="G365" s="52" t="s">
        <v>212</v>
      </c>
      <c r="H365" s="52" t="s">
        <v>7</v>
      </c>
      <c r="I365" s="281">
        <v>5000000</v>
      </c>
      <c r="J365" s="281"/>
      <c r="K365" s="281">
        <v>20000000</v>
      </c>
    </row>
    <row r="366" spans="1:11" ht="30" customHeight="1" thickBot="1" x14ac:dyDescent="0.3">
      <c r="A366" s="52"/>
      <c r="B366" s="68" t="s">
        <v>1068</v>
      </c>
      <c r="C366" s="52">
        <v>23020243</v>
      </c>
      <c r="D366" s="4" t="s">
        <v>210</v>
      </c>
      <c r="E366" s="52" t="s">
        <v>211</v>
      </c>
      <c r="F366" s="52" t="s">
        <v>5</v>
      </c>
      <c r="G366" s="52" t="s">
        <v>212</v>
      </c>
      <c r="H366" s="52" t="s">
        <v>7</v>
      </c>
      <c r="I366" s="281">
        <v>5000000</v>
      </c>
      <c r="J366" s="281"/>
      <c r="K366" s="281">
        <v>15000000</v>
      </c>
    </row>
    <row r="367" spans="1:11" ht="30" customHeight="1" thickBot="1" x14ac:dyDescent="0.3">
      <c r="A367" s="52"/>
      <c r="B367" s="68" t="s">
        <v>1069</v>
      </c>
      <c r="C367" s="52">
        <v>23020245</v>
      </c>
      <c r="D367" s="4" t="s">
        <v>210</v>
      </c>
      <c r="E367" s="52" t="s">
        <v>211</v>
      </c>
      <c r="F367" s="52" t="s">
        <v>5</v>
      </c>
      <c r="G367" s="52" t="s">
        <v>212</v>
      </c>
      <c r="H367" s="52" t="s">
        <v>7</v>
      </c>
      <c r="I367" s="281">
        <v>200000000</v>
      </c>
      <c r="J367" s="281">
        <v>7130000</v>
      </c>
      <c r="K367" s="281">
        <v>10000000</v>
      </c>
    </row>
    <row r="368" spans="1:11" ht="20.25" customHeight="1" thickBot="1" x14ac:dyDescent="0.3">
      <c r="A368" s="52"/>
      <c r="B368" s="68" t="s">
        <v>1070</v>
      </c>
      <c r="C368" s="52" t="s">
        <v>430</v>
      </c>
      <c r="D368" s="4" t="s">
        <v>210</v>
      </c>
      <c r="E368" s="52" t="s">
        <v>211</v>
      </c>
      <c r="F368" s="52" t="s">
        <v>5</v>
      </c>
      <c r="G368" s="52" t="s">
        <v>212</v>
      </c>
      <c r="H368" s="52" t="s">
        <v>7</v>
      </c>
      <c r="I368" s="281">
        <v>20000000</v>
      </c>
      <c r="J368" s="281"/>
      <c r="K368" s="281">
        <v>10000000</v>
      </c>
    </row>
    <row r="369" spans="1:11" ht="30" customHeight="1" thickBot="1" x14ac:dyDescent="0.3">
      <c r="A369" s="52"/>
      <c r="B369" s="68" t="s">
        <v>1071</v>
      </c>
      <c r="C369" s="52">
        <v>23050129</v>
      </c>
      <c r="D369" s="4" t="s">
        <v>210</v>
      </c>
      <c r="E369" s="52" t="s">
        <v>211</v>
      </c>
      <c r="F369" s="52" t="s">
        <v>5</v>
      </c>
      <c r="G369" s="52" t="s">
        <v>212</v>
      </c>
      <c r="H369" s="52" t="s">
        <v>7</v>
      </c>
      <c r="I369" s="281">
        <v>20000000</v>
      </c>
      <c r="J369" s="281">
        <v>16000000</v>
      </c>
      <c r="K369" s="281">
        <v>50000000</v>
      </c>
    </row>
    <row r="370" spans="1:11" ht="30" customHeight="1" thickBot="1" x14ac:dyDescent="0.3">
      <c r="A370" s="52"/>
      <c r="B370" s="68" t="s">
        <v>1071</v>
      </c>
      <c r="C370" s="52">
        <v>23050130</v>
      </c>
      <c r="D370" s="4" t="s">
        <v>210</v>
      </c>
      <c r="E370" s="52" t="s">
        <v>211</v>
      </c>
      <c r="F370" s="52" t="s">
        <v>5</v>
      </c>
      <c r="G370" s="52" t="s">
        <v>212</v>
      </c>
      <c r="H370" s="52" t="s">
        <v>7</v>
      </c>
      <c r="I370" s="281">
        <v>100000000</v>
      </c>
      <c r="J370" s="281"/>
      <c r="K370" s="281"/>
    </row>
    <row r="371" spans="1:11" ht="30" customHeight="1" thickBot="1" x14ac:dyDescent="0.3">
      <c r="A371" s="52"/>
      <c r="B371" s="68" t="s">
        <v>1072</v>
      </c>
      <c r="C371" s="52">
        <v>22021046</v>
      </c>
      <c r="D371" s="4" t="s">
        <v>210</v>
      </c>
      <c r="E371" s="52" t="s">
        <v>211</v>
      </c>
      <c r="F371" s="52" t="s">
        <v>5</v>
      </c>
      <c r="G371" s="52" t="s">
        <v>212</v>
      </c>
      <c r="H371" s="52" t="s">
        <v>7</v>
      </c>
      <c r="I371" s="281">
        <v>35000000</v>
      </c>
      <c r="J371" s="281">
        <v>32485000</v>
      </c>
      <c r="K371" s="281">
        <v>80000000</v>
      </c>
    </row>
    <row r="372" spans="1:11" ht="30" customHeight="1" thickBot="1" x14ac:dyDescent="0.3">
      <c r="A372" s="52"/>
      <c r="B372" s="68" t="s">
        <v>1242</v>
      </c>
      <c r="C372" s="67">
        <v>23020284</v>
      </c>
      <c r="D372" s="4" t="s">
        <v>210</v>
      </c>
      <c r="E372" s="52" t="s">
        <v>211</v>
      </c>
      <c r="F372" s="52" t="s">
        <v>5</v>
      </c>
      <c r="G372" s="52" t="s">
        <v>212</v>
      </c>
      <c r="H372" s="52" t="s">
        <v>7</v>
      </c>
      <c r="I372" s="281"/>
      <c r="J372" s="281">
        <v>7130000</v>
      </c>
      <c r="K372" s="281">
        <v>20000000</v>
      </c>
    </row>
    <row r="373" spans="1:11" ht="24" customHeight="1" thickBot="1" x14ac:dyDescent="0.3">
      <c r="A373" s="52"/>
      <c r="B373" s="266" t="s">
        <v>2000</v>
      </c>
      <c r="C373" s="67">
        <v>23020285</v>
      </c>
      <c r="D373" s="4" t="s">
        <v>210</v>
      </c>
      <c r="E373" s="52" t="s">
        <v>211</v>
      </c>
      <c r="F373" s="52" t="s">
        <v>5</v>
      </c>
      <c r="G373" s="52" t="s">
        <v>212</v>
      </c>
      <c r="H373" s="52" t="s">
        <v>7</v>
      </c>
      <c r="I373" s="281"/>
      <c r="J373" s="281"/>
      <c r="K373" s="281">
        <v>25000000</v>
      </c>
    </row>
    <row r="374" spans="1:11" ht="30" customHeight="1" thickBot="1" x14ac:dyDescent="0.3">
      <c r="A374" s="69"/>
      <c r="B374" s="524" t="s">
        <v>1602</v>
      </c>
      <c r="C374" s="525"/>
      <c r="D374" s="525"/>
      <c r="E374" s="525"/>
      <c r="F374" s="525"/>
      <c r="G374" s="526"/>
      <c r="H374" s="13"/>
      <c r="I374" s="282">
        <f>SUM(I357:I373)</f>
        <v>970000000</v>
      </c>
      <c r="J374" s="282">
        <f>SUM(J357:J373)</f>
        <v>155412172</v>
      </c>
      <c r="K374" s="282">
        <f>SUM(K357:K373)</f>
        <v>660000000</v>
      </c>
    </row>
    <row r="375" spans="1:11" ht="90.75" customHeight="1" thickBot="1" x14ac:dyDescent="0.3">
      <c r="A375" s="472" t="s">
        <v>1929</v>
      </c>
      <c r="B375" s="445"/>
      <c r="C375" s="445"/>
      <c r="D375" s="445"/>
      <c r="E375" s="445"/>
      <c r="F375" s="445"/>
      <c r="G375" s="445"/>
      <c r="H375" s="445"/>
      <c r="I375" s="445"/>
      <c r="J375" s="445"/>
      <c r="K375" s="446"/>
    </row>
    <row r="376" spans="1:11" ht="30" customHeight="1" thickBot="1" x14ac:dyDescent="0.4">
      <c r="A376" s="23"/>
      <c r="B376" s="518" t="s">
        <v>1965</v>
      </c>
      <c r="C376" s="519"/>
      <c r="D376" s="519"/>
      <c r="E376" s="519"/>
      <c r="F376" s="519"/>
      <c r="G376" s="519"/>
      <c r="H376" s="519"/>
      <c r="I376" s="519"/>
      <c r="J376" s="519"/>
      <c r="K376" s="519"/>
    </row>
    <row r="377" spans="1:11" ht="30" customHeight="1" thickBot="1" x14ac:dyDescent="0.3">
      <c r="A377" s="16"/>
      <c r="B377" s="91" t="s">
        <v>1272</v>
      </c>
      <c r="C377" s="29" t="s">
        <v>1271</v>
      </c>
      <c r="D377" s="17" t="s">
        <v>1270</v>
      </c>
      <c r="E377" s="18" t="s">
        <v>1269</v>
      </c>
      <c r="F377" s="18" t="s">
        <v>1268</v>
      </c>
      <c r="G377" s="15" t="s">
        <v>1267</v>
      </c>
      <c r="H377" s="18" t="s">
        <v>1266</v>
      </c>
      <c r="I377" s="272" t="s">
        <v>1619</v>
      </c>
      <c r="J377" s="273" t="s">
        <v>1948</v>
      </c>
      <c r="K377" s="274" t="s">
        <v>1614</v>
      </c>
    </row>
    <row r="378" spans="1:11" ht="30" customHeight="1" thickBot="1" x14ac:dyDescent="0.3">
      <c r="A378" s="52"/>
      <c r="B378" s="68" t="s">
        <v>1073</v>
      </c>
      <c r="C378" s="52" t="s">
        <v>1074</v>
      </c>
      <c r="D378" s="52" t="s">
        <v>251</v>
      </c>
      <c r="E378" s="52" t="s">
        <v>252</v>
      </c>
      <c r="F378" s="52" t="s">
        <v>5</v>
      </c>
      <c r="G378" s="52" t="s">
        <v>253</v>
      </c>
      <c r="H378" s="52" t="s">
        <v>7</v>
      </c>
      <c r="I378" s="281">
        <v>50000000</v>
      </c>
      <c r="J378" s="281">
        <v>24792337</v>
      </c>
      <c r="K378" s="281">
        <v>50000000</v>
      </c>
    </row>
    <row r="379" spans="1:11" ht="30" customHeight="1" thickBot="1" x14ac:dyDescent="0.3">
      <c r="A379" s="52"/>
      <c r="B379" s="68" t="s">
        <v>1075</v>
      </c>
      <c r="C379" s="52">
        <v>23010129</v>
      </c>
      <c r="D379" s="52" t="s">
        <v>251</v>
      </c>
      <c r="E379" s="52" t="s">
        <v>252</v>
      </c>
      <c r="F379" s="52" t="s">
        <v>5</v>
      </c>
      <c r="G379" s="52" t="s">
        <v>253</v>
      </c>
      <c r="H379" s="52" t="s">
        <v>7</v>
      </c>
      <c r="I379" s="281">
        <v>400000000</v>
      </c>
      <c r="J379" s="281">
        <v>144679330</v>
      </c>
      <c r="K379" s="281">
        <v>550000000</v>
      </c>
    </row>
    <row r="380" spans="1:11" ht="30" customHeight="1" thickBot="1" x14ac:dyDescent="0.3">
      <c r="A380" s="52"/>
      <c r="B380" s="68" t="s">
        <v>1076</v>
      </c>
      <c r="C380" s="52">
        <v>23010157</v>
      </c>
      <c r="D380" s="52" t="s">
        <v>251</v>
      </c>
      <c r="E380" s="52" t="s">
        <v>252</v>
      </c>
      <c r="F380" s="52" t="s">
        <v>5</v>
      </c>
      <c r="G380" s="52" t="s">
        <v>253</v>
      </c>
      <c r="H380" s="52" t="s">
        <v>7</v>
      </c>
      <c r="I380" s="281">
        <v>100000000</v>
      </c>
      <c r="J380" s="281">
        <v>75654000</v>
      </c>
      <c r="K380" s="281">
        <v>150000000</v>
      </c>
    </row>
    <row r="381" spans="1:11" ht="36" customHeight="1" thickBot="1" x14ac:dyDescent="0.3">
      <c r="A381" s="52"/>
      <c r="B381" s="68" t="s">
        <v>1988</v>
      </c>
      <c r="C381" s="52">
        <v>23020105</v>
      </c>
      <c r="D381" s="52" t="s">
        <v>251</v>
      </c>
      <c r="E381" s="52" t="s">
        <v>252</v>
      </c>
      <c r="F381" s="52" t="s">
        <v>5</v>
      </c>
      <c r="G381" s="52" t="s">
        <v>253</v>
      </c>
      <c r="H381" s="52" t="s">
        <v>7</v>
      </c>
      <c r="I381" s="281">
        <v>100000000</v>
      </c>
      <c r="J381" s="281"/>
      <c r="K381" s="281">
        <v>300000000</v>
      </c>
    </row>
    <row r="382" spans="1:11" ht="30" customHeight="1" thickBot="1" x14ac:dyDescent="0.3">
      <c r="A382" s="52"/>
      <c r="B382" s="68" t="s">
        <v>1077</v>
      </c>
      <c r="C382" s="52">
        <v>23020169</v>
      </c>
      <c r="D382" s="52" t="s">
        <v>251</v>
      </c>
      <c r="E382" s="52" t="s">
        <v>252</v>
      </c>
      <c r="F382" s="52" t="s">
        <v>5</v>
      </c>
      <c r="G382" s="52" t="s">
        <v>253</v>
      </c>
      <c r="H382" s="52" t="s">
        <v>7</v>
      </c>
      <c r="I382" s="281">
        <v>186000000</v>
      </c>
      <c r="J382" s="281">
        <v>102252010</v>
      </c>
      <c r="K382" s="281">
        <v>150000000</v>
      </c>
    </row>
    <row r="383" spans="1:11" ht="30" customHeight="1" thickBot="1" x14ac:dyDescent="0.3">
      <c r="A383" s="52"/>
      <c r="B383" s="68" t="s">
        <v>1078</v>
      </c>
      <c r="C383" s="52">
        <v>23020170</v>
      </c>
      <c r="D383" s="52" t="s">
        <v>251</v>
      </c>
      <c r="E383" s="52" t="s">
        <v>252</v>
      </c>
      <c r="F383" s="52" t="s">
        <v>5</v>
      </c>
      <c r="G383" s="52" t="s">
        <v>253</v>
      </c>
      <c r="H383" s="52" t="s">
        <v>7</v>
      </c>
      <c r="I383" s="281">
        <v>1949000000</v>
      </c>
      <c r="J383" s="281">
        <v>868525007</v>
      </c>
      <c r="K383" s="281">
        <v>1000000000</v>
      </c>
    </row>
    <row r="384" spans="1:11" ht="30" customHeight="1" thickBot="1" x14ac:dyDescent="0.3">
      <c r="A384" s="52"/>
      <c r="B384" s="68" t="s">
        <v>1079</v>
      </c>
      <c r="C384" s="52">
        <v>23020171</v>
      </c>
      <c r="D384" s="52" t="s">
        <v>251</v>
      </c>
      <c r="E384" s="52" t="s">
        <v>252</v>
      </c>
      <c r="F384" s="52" t="s">
        <v>5</v>
      </c>
      <c r="G384" s="52" t="s">
        <v>253</v>
      </c>
      <c r="H384" s="52" t="s">
        <v>7</v>
      </c>
      <c r="I384" s="281">
        <v>857500000</v>
      </c>
      <c r="J384" s="281">
        <v>40756357</v>
      </c>
      <c r="K384" s="281">
        <v>542500000</v>
      </c>
    </row>
    <row r="385" spans="1:11" ht="30" customHeight="1" thickBot="1" x14ac:dyDescent="0.3">
      <c r="A385" s="52"/>
      <c r="B385" s="68" t="s">
        <v>1080</v>
      </c>
      <c r="C385" s="52">
        <v>23020172</v>
      </c>
      <c r="D385" s="52" t="s">
        <v>251</v>
      </c>
      <c r="E385" s="52" t="s">
        <v>252</v>
      </c>
      <c r="F385" s="52" t="s">
        <v>5</v>
      </c>
      <c r="G385" s="52" t="s">
        <v>253</v>
      </c>
      <c r="H385" s="52" t="s">
        <v>7</v>
      </c>
      <c r="I385" s="281">
        <v>500000000</v>
      </c>
      <c r="J385" s="281">
        <v>473922019</v>
      </c>
      <c r="K385" s="281">
        <v>1000000000</v>
      </c>
    </row>
    <row r="386" spans="1:11" ht="33" customHeight="1" thickBot="1" x14ac:dyDescent="0.3">
      <c r="A386" s="52"/>
      <c r="B386" s="68" t="s">
        <v>1081</v>
      </c>
      <c r="C386" s="52">
        <v>23020173</v>
      </c>
      <c r="D386" s="52" t="s">
        <v>251</v>
      </c>
      <c r="E386" s="52" t="s">
        <v>252</v>
      </c>
      <c r="F386" s="52" t="s">
        <v>5</v>
      </c>
      <c r="G386" s="52" t="s">
        <v>253</v>
      </c>
      <c r="H386" s="52" t="s">
        <v>7</v>
      </c>
      <c r="I386" s="281">
        <v>100000000</v>
      </c>
      <c r="J386" s="281">
        <v>9403493</v>
      </c>
      <c r="K386" s="281">
        <v>100000000</v>
      </c>
    </row>
    <row r="387" spans="1:11" ht="24" customHeight="1" thickBot="1" x14ac:dyDescent="0.3">
      <c r="A387" s="52"/>
      <c r="B387" s="68" t="s">
        <v>1082</v>
      </c>
      <c r="C387" s="52">
        <v>23030104</v>
      </c>
      <c r="D387" s="52" t="s">
        <v>251</v>
      </c>
      <c r="E387" s="52" t="s">
        <v>252</v>
      </c>
      <c r="F387" s="52" t="s">
        <v>5</v>
      </c>
      <c r="G387" s="52" t="s">
        <v>253</v>
      </c>
      <c r="H387" s="52" t="s">
        <v>7</v>
      </c>
      <c r="I387" s="281">
        <v>500000000</v>
      </c>
      <c r="J387" s="281">
        <v>41831159</v>
      </c>
      <c r="K387" s="281">
        <v>500000000</v>
      </c>
    </row>
    <row r="388" spans="1:11" ht="33" customHeight="1" thickBot="1" x14ac:dyDescent="0.3">
      <c r="A388" s="52"/>
      <c r="B388" s="68" t="s">
        <v>1083</v>
      </c>
      <c r="C388" s="52" t="s">
        <v>430</v>
      </c>
      <c r="D388" s="52" t="s">
        <v>251</v>
      </c>
      <c r="E388" s="52" t="s">
        <v>252</v>
      </c>
      <c r="F388" s="52" t="s">
        <v>5</v>
      </c>
      <c r="G388" s="52" t="s">
        <v>253</v>
      </c>
      <c r="H388" s="52" t="s">
        <v>7</v>
      </c>
      <c r="I388" s="281">
        <v>750000000</v>
      </c>
      <c r="J388" s="281">
        <v>411950441</v>
      </c>
      <c r="K388" s="281">
        <v>750000000</v>
      </c>
    </row>
    <row r="389" spans="1:11" ht="33" customHeight="1" thickBot="1" x14ac:dyDescent="0.3">
      <c r="A389" s="52"/>
      <c r="B389" s="68" t="s">
        <v>1244</v>
      </c>
      <c r="C389" s="67">
        <v>23020285</v>
      </c>
      <c r="D389" s="52" t="s">
        <v>251</v>
      </c>
      <c r="E389" s="52" t="s">
        <v>252</v>
      </c>
      <c r="F389" s="52" t="s">
        <v>5</v>
      </c>
      <c r="G389" s="52" t="s">
        <v>253</v>
      </c>
      <c r="H389" s="52" t="s">
        <v>7</v>
      </c>
      <c r="I389" s="281"/>
      <c r="J389" s="281"/>
      <c r="K389" s="281">
        <v>50000000</v>
      </c>
    </row>
    <row r="390" spans="1:11" ht="22.5" customHeight="1" thickBot="1" x14ac:dyDescent="0.3">
      <c r="A390" s="52"/>
      <c r="B390" s="68" t="s">
        <v>1243</v>
      </c>
      <c r="C390" s="52">
        <v>23020125</v>
      </c>
      <c r="D390" s="52" t="s">
        <v>251</v>
      </c>
      <c r="E390" s="52" t="s">
        <v>252</v>
      </c>
      <c r="F390" s="52" t="s">
        <v>5</v>
      </c>
      <c r="G390" s="52" t="s">
        <v>253</v>
      </c>
      <c r="H390" s="52" t="s">
        <v>7</v>
      </c>
      <c r="I390" s="281"/>
      <c r="J390" s="281"/>
      <c r="K390" s="281">
        <v>50000000</v>
      </c>
    </row>
    <row r="391" spans="1:11" ht="23.25" customHeight="1" thickBot="1" x14ac:dyDescent="0.3">
      <c r="A391" s="52"/>
      <c r="B391" s="266" t="s">
        <v>1977</v>
      </c>
      <c r="C391" s="52">
        <v>23020286</v>
      </c>
      <c r="D391" s="52" t="s">
        <v>251</v>
      </c>
      <c r="E391" s="52" t="s">
        <v>252</v>
      </c>
      <c r="F391" s="52" t="s">
        <v>5</v>
      </c>
      <c r="G391" s="52" t="s">
        <v>253</v>
      </c>
      <c r="H391" s="52" t="s">
        <v>7</v>
      </c>
      <c r="I391" s="281"/>
      <c r="J391" s="281"/>
      <c r="K391" s="281">
        <v>100000000</v>
      </c>
    </row>
    <row r="392" spans="1:11" ht="34.5" customHeight="1" thickBot="1" x14ac:dyDescent="0.3">
      <c r="A392" s="52"/>
      <c r="B392" s="266" t="s">
        <v>1978</v>
      </c>
      <c r="C392" s="52">
        <v>23020287</v>
      </c>
      <c r="D392" s="52" t="s">
        <v>251</v>
      </c>
      <c r="E392" s="52" t="s">
        <v>252</v>
      </c>
      <c r="F392" s="52" t="s">
        <v>5</v>
      </c>
      <c r="G392" s="52" t="s">
        <v>253</v>
      </c>
      <c r="H392" s="52" t="s">
        <v>7</v>
      </c>
      <c r="I392" s="281"/>
      <c r="J392" s="281"/>
      <c r="K392" s="281">
        <v>50000000</v>
      </c>
    </row>
    <row r="393" spans="1:11" ht="30" customHeight="1" thickBot="1" x14ac:dyDescent="0.3">
      <c r="A393" s="52"/>
      <c r="B393" s="266" t="s">
        <v>1989</v>
      </c>
      <c r="C393" s="52">
        <v>23010130</v>
      </c>
      <c r="D393" s="52" t="s">
        <v>251</v>
      </c>
      <c r="E393" s="52" t="s">
        <v>252</v>
      </c>
      <c r="F393" s="52" t="s">
        <v>5</v>
      </c>
      <c r="G393" s="52" t="s">
        <v>253</v>
      </c>
      <c r="H393" s="52" t="s">
        <v>7</v>
      </c>
      <c r="I393" s="281"/>
      <c r="J393" s="281"/>
      <c r="K393" s="281">
        <v>1000000000</v>
      </c>
    </row>
    <row r="394" spans="1:11" ht="30" customHeight="1" thickBot="1" x14ac:dyDescent="0.3">
      <c r="A394" s="69"/>
      <c r="B394" s="420" t="s">
        <v>1602</v>
      </c>
      <c r="C394" s="421"/>
      <c r="D394" s="421"/>
      <c r="E394" s="421"/>
      <c r="F394" s="421"/>
      <c r="G394" s="422"/>
      <c r="H394" s="13"/>
      <c r="I394" s="282">
        <f>SUM(I378:I393)</f>
        <v>5492500000</v>
      </c>
      <c r="J394" s="282">
        <f>SUM(J378:J393)</f>
        <v>2193766153</v>
      </c>
      <c r="K394" s="282">
        <f>SUM(K378:K393)</f>
        <v>6342500000</v>
      </c>
    </row>
    <row r="395" spans="1:11" ht="90.75" customHeight="1" thickBot="1" x14ac:dyDescent="0.3">
      <c r="A395" s="472" t="s">
        <v>1929</v>
      </c>
      <c r="B395" s="445"/>
      <c r="C395" s="445"/>
      <c r="D395" s="445"/>
      <c r="E395" s="445"/>
      <c r="F395" s="445"/>
      <c r="G395" s="445"/>
      <c r="H395" s="445"/>
      <c r="I395" s="445"/>
      <c r="J395" s="445"/>
      <c r="K395" s="446"/>
    </row>
    <row r="396" spans="1:11" ht="30" customHeight="1" thickBot="1" x14ac:dyDescent="0.4">
      <c r="A396" s="23"/>
      <c r="B396" s="518" t="s">
        <v>1936</v>
      </c>
      <c r="C396" s="519"/>
      <c r="D396" s="519"/>
      <c r="E396" s="519"/>
      <c r="F396" s="519"/>
      <c r="G396" s="519"/>
      <c r="H396" s="519"/>
      <c r="I396" s="519"/>
      <c r="J396" s="519"/>
      <c r="K396" s="519"/>
    </row>
    <row r="397" spans="1:11" ht="30" customHeight="1" thickBot="1" x14ac:dyDescent="0.3">
      <c r="A397" s="16"/>
      <c r="B397" s="91" t="s">
        <v>1272</v>
      </c>
      <c r="C397" s="29" t="s">
        <v>1271</v>
      </c>
      <c r="D397" s="17" t="s">
        <v>1270</v>
      </c>
      <c r="E397" s="18" t="s">
        <v>1269</v>
      </c>
      <c r="F397" s="18" t="s">
        <v>1268</v>
      </c>
      <c r="G397" s="15" t="s">
        <v>1267</v>
      </c>
      <c r="H397" s="18" t="s">
        <v>1266</v>
      </c>
      <c r="I397" s="272" t="s">
        <v>1619</v>
      </c>
      <c r="J397" s="273" t="s">
        <v>1948</v>
      </c>
      <c r="K397" s="274" t="s">
        <v>1614</v>
      </c>
    </row>
    <row r="398" spans="1:11" ht="30" customHeight="1" thickBot="1" x14ac:dyDescent="0.3">
      <c r="A398" s="52"/>
      <c r="B398" s="68" t="s">
        <v>1085</v>
      </c>
      <c r="C398" s="52" t="s">
        <v>1086</v>
      </c>
      <c r="D398" s="52" t="s">
        <v>82</v>
      </c>
      <c r="E398" s="52" t="s">
        <v>1087</v>
      </c>
      <c r="F398" s="52" t="s">
        <v>5</v>
      </c>
      <c r="G398" s="52" t="s">
        <v>84</v>
      </c>
      <c r="H398" s="52" t="s">
        <v>7</v>
      </c>
      <c r="I398" s="281">
        <v>500000000</v>
      </c>
      <c r="J398" s="281">
        <v>1068811449</v>
      </c>
      <c r="K398" s="281">
        <v>500000000</v>
      </c>
    </row>
    <row r="399" spans="1:11" ht="30" customHeight="1" thickBot="1" x14ac:dyDescent="0.3">
      <c r="A399" s="52"/>
      <c r="B399" s="68" t="s">
        <v>1088</v>
      </c>
      <c r="C399" s="52" t="s">
        <v>778</v>
      </c>
      <c r="D399" s="52" t="s">
        <v>82</v>
      </c>
      <c r="E399" s="52" t="s">
        <v>1087</v>
      </c>
      <c r="F399" s="52" t="s">
        <v>5</v>
      </c>
      <c r="G399" s="52" t="s">
        <v>84</v>
      </c>
      <c r="H399" s="52" t="s">
        <v>7</v>
      </c>
      <c r="I399" s="281">
        <v>18000000</v>
      </c>
      <c r="J399" s="281">
        <v>1800000</v>
      </c>
      <c r="K399" s="281">
        <v>18000000</v>
      </c>
    </row>
    <row r="400" spans="1:11" ht="30" customHeight="1" thickBot="1" x14ac:dyDescent="0.3">
      <c r="A400" s="52"/>
      <c r="B400" s="68" t="s">
        <v>1089</v>
      </c>
      <c r="C400" s="52" t="s">
        <v>1074</v>
      </c>
      <c r="D400" s="52" t="s">
        <v>82</v>
      </c>
      <c r="E400" s="52" t="s">
        <v>1087</v>
      </c>
      <c r="F400" s="52" t="s">
        <v>5</v>
      </c>
      <c r="G400" s="52" t="s">
        <v>84</v>
      </c>
      <c r="H400" s="52" t="s">
        <v>7</v>
      </c>
      <c r="I400" s="281">
        <v>230000000</v>
      </c>
      <c r="J400" s="281">
        <v>72314419.5</v>
      </c>
      <c r="K400" s="281">
        <v>230000000</v>
      </c>
    </row>
    <row r="401" spans="1:11" ht="30" customHeight="1" thickBot="1" x14ac:dyDescent="0.3">
      <c r="A401" s="52"/>
      <c r="B401" s="68" t="s">
        <v>1090</v>
      </c>
      <c r="C401" s="52" t="s">
        <v>1091</v>
      </c>
      <c r="D401" s="52" t="s">
        <v>82</v>
      </c>
      <c r="E401" s="52" t="s">
        <v>1087</v>
      </c>
      <c r="F401" s="52" t="s">
        <v>5</v>
      </c>
      <c r="G401" s="52" t="s">
        <v>84</v>
      </c>
      <c r="H401" s="52" t="s">
        <v>7</v>
      </c>
      <c r="I401" s="281">
        <v>7000000</v>
      </c>
      <c r="J401" s="281">
        <v>1657500</v>
      </c>
      <c r="K401" s="281">
        <v>7000000</v>
      </c>
    </row>
    <row r="402" spans="1:11" ht="30" customHeight="1" thickBot="1" x14ac:dyDescent="0.3">
      <c r="A402" s="52"/>
      <c r="B402" s="68" t="s">
        <v>1092</v>
      </c>
      <c r="C402" s="52">
        <v>23010165</v>
      </c>
      <c r="D402" s="52" t="s">
        <v>82</v>
      </c>
      <c r="E402" s="52" t="s">
        <v>1087</v>
      </c>
      <c r="F402" s="52" t="s">
        <v>5</v>
      </c>
      <c r="G402" s="52" t="s">
        <v>84</v>
      </c>
      <c r="H402" s="52" t="s">
        <v>7</v>
      </c>
      <c r="I402" s="281">
        <v>20000000</v>
      </c>
      <c r="J402" s="281">
        <v>9325000</v>
      </c>
      <c r="K402" s="281">
        <v>20000000</v>
      </c>
    </row>
    <row r="403" spans="1:11" ht="30" customHeight="1" thickBot="1" x14ac:dyDescent="0.3">
      <c r="A403" s="52"/>
      <c r="B403" s="68" t="s">
        <v>1093</v>
      </c>
      <c r="C403" s="67">
        <v>23010155</v>
      </c>
      <c r="D403" s="52" t="s">
        <v>82</v>
      </c>
      <c r="E403" s="52" t="s">
        <v>1087</v>
      </c>
      <c r="F403" s="52" t="s">
        <v>5</v>
      </c>
      <c r="G403" s="52" t="s">
        <v>84</v>
      </c>
      <c r="H403" s="52" t="s">
        <v>7</v>
      </c>
      <c r="I403" s="281">
        <v>10000000</v>
      </c>
      <c r="J403" s="281"/>
      <c r="K403" s="281">
        <v>10000000</v>
      </c>
    </row>
    <row r="404" spans="1:11" ht="30" customHeight="1" thickBot="1" x14ac:dyDescent="0.3">
      <c r="A404" s="52"/>
      <c r="B404" s="68" t="s">
        <v>1094</v>
      </c>
      <c r="C404" s="52">
        <v>23020102</v>
      </c>
      <c r="D404" s="52" t="s">
        <v>82</v>
      </c>
      <c r="E404" s="52" t="s">
        <v>1087</v>
      </c>
      <c r="F404" s="52" t="s">
        <v>5</v>
      </c>
      <c r="G404" s="52" t="s">
        <v>84</v>
      </c>
      <c r="H404" s="52" t="s">
        <v>7</v>
      </c>
      <c r="I404" s="281">
        <v>40000000</v>
      </c>
      <c r="J404" s="281"/>
      <c r="K404" s="281">
        <v>40000000</v>
      </c>
    </row>
    <row r="405" spans="1:11" ht="30" customHeight="1" thickBot="1" x14ac:dyDescent="0.3">
      <c r="A405" s="52"/>
      <c r="B405" s="68" t="s">
        <v>1095</v>
      </c>
      <c r="C405" s="52" t="s">
        <v>902</v>
      </c>
      <c r="D405" s="52" t="s">
        <v>82</v>
      </c>
      <c r="E405" s="52" t="s">
        <v>1087</v>
      </c>
      <c r="F405" s="52" t="s">
        <v>5</v>
      </c>
      <c r="G405" s="52" t="s">
        <v>84</v>
      </c>
      <c r="H405" s="52" t="s">
        <v>7</v>
      </c>
      <c r="I405" s="281">
        <v>118000000</v>
      </c>
      <c r="J405" s="281">
        <v>40288849.600000001</v>
      </c>
      <c r="K405" s="281">
        <v>118000000</v>
      </c>
    </row>
    <row r="406" spans="1:11" ht="30" customHeight="1" thickBot="1" x14ac:dyDescent="0.3">
      <c r="A406" s="52"/>
      <c r="B406" s="68" t="s">
        <v>1096</v>
      </c>
      <c r="C406" s="52" t="s">
        <v>972</v>
      </c>
      <c r="D406" s="52" t="s">
        <v>82</v>
      </c>
      <c r="E406" s="52" t="s">
        <v>1087</v>
      </c>
      <c r="F406" s="52" t="s">
        <v>5</v>
      </c>
      <c r="G406" s="52" t="s">
        <v>84</v>
      </c>
      <c r="H406" s="52" t="s">
        <v>7</v>
      </c>
      <c r="I406" s="281">
        <v>400000000</v>
      </c>
      <c r="J406" s="281"/>
      <c r="K406" s="281">
        <v>325565373</v>
      </c>
    </row>
    <row r="407" spans="1:11" ht="30" customHeight="1" thickBot="1" x14ac:dyDescent="0.3">
      <c r="A407" s="52"/>
      <c r="B407" s="68" t="s">
        <v>1097</v>
      </c>
      <c r="C407" s="52">
        <v>23020114</v>
      </c>
      <c r="D407" s="52" t="s">
        <v>82</v>
      </c>
      <c r="E407" s="52" t="s">
        <v>1087</v>
      </c>
      <c r="F407" s="52" t="s">
        <v>5</v>
      </c>
      <c r="G407" s="52" t="s">
        <v>84</v>
      </c>
      <c r="H407" s="52" t="s">
        <v>7</v>
      </c>
      <c r="I407" s="281">
        <v>3000000</v>
      </c>
      <c r="J407" s="281"/>
      <c r="K407" s="281">
        <v>3000000</v>
      </c>
    </row>
    <row r="408" spans="1:11" ht="30" customHeight="1" thickBot="1" x14ac:dyDescent="0.3">
      <c r="A408" s="52"/>
      <c r="B408" s="68" t="s">
        <v>1098</v>
      </c>
      <c r="C408" s="52" t="s">
        <v>852</v>
      </c>
      <c r="D408" s="52" t="s">
        <v>82</v>
      </c>
      <c r="E408" s="52" t="s">
        <v>1087</v>
      </c>
      <c r="F408" s="52" t="s">
        <v>5</v>
      </c>
      <c r="G408" s="52" t="s">
        <v>84</v>
      </c>
      <c r="H408" s="52" t="s">
        <v>7</v>
      </c>
      <c r="I408" s="281">
        <v>132334208</v>
      </c>
      <c r="J408" s="281">
        <v>80000000</v>
      </c>
      <c r="K408" s="281">
        <v>132334208</v>
      </c>
    </row>
    <row r="409" spans="1:11" ht="30" customHeight="1" thickBot="1" x14ac:dyDescent="0.3">
      <c r="A409" s="52"/>
      <c r="B409" s="68" t="s">
        <v>1099</v>
      </c>
      <c r="C409" s="52">
        <v>23020119</v>
      </c>
      <c r="D409" s="52" t="s">
        <v>82</v>
      </c>
      <c r="E409" s="52" t="s">
        <v>1087</v>
      </c>
      <c r="F409" s="52" t="s">
        <v>5</v>
      </c>
      <c r="G409" s="52" t="s">
        <v>84</v>
      </c>
      <c r="H409" s="52" t="s">
        <v>7</v>
      </c>
      <c r="I409" s="281">
        <v>300000000</v>
      </c>
      <c r="J409" s="281">
        <v>90165450</v>
      </c>
      <c r="K409" s="281">
        <v>300000000</v>
      </c>
    </row>
    <row r="410" spans="1:11" ht="30" customHeight="1" thickBot="1" x14ac:dyDescent="0.3">
      <c r="A410" s="52"/>
      <c r="B410" s="68" t="s">
        <v>1100</v>
      </c>
      <c r="C410" s="52">
        <v>23020122</v>
      </c>
      <c r="D410" s="52" t="s">
        <v>82</v>
      </c>
      <c r="E410" s="52" t="s">
        <v>1087</v>
      </c>
      <c r="F410" s="52" t="s">
        <v>5</v>
      </c>
      <c r="G410" s="52" t="s">
        <v>84</v>
      </c>
      <c r="H410" s="52" t="s">
        <v>7</v>
      </c>
      <c r="I410" s="281">
        <v>20000000</v>
      </c>
      <c r="J410" s="281">
        <v>2300000</v>
      </c>
      <c r="K410" s="281">
        <v>20000000</v>
      </c>
    </row>
    <row r="411" spans="1:11" ht="30" customHeight="1" thickBot="1" x14ac:dyDescent="0.3">
      <c r="A411" s="52"/>
      <c r="B411" s="68" t="s">
        <v>1101</v>
      </c>
      <c r="C411" s="52">
        <v>23020123</v>
      </c>
      <c r="D411" s="52" t="s">
        <v>82</v>
      </c>
      <c r="E411" s="52" t="s">
        <v>1087</v>
      </c>
      <c r="F411" s="52" t="s">
        <v>5</v>
      </c>
      <c r="G411" s="52" t="s">
        <v>84</v>
      </c>
      <c r="H411" s="52" t="s">
        <v>7</v>
      </c>
      <c r="I411" s="281">
        <v>300000000</v>
      </c>
      <c r="J411" s="281">
        <v>12300000</v>
      </c>
      <c r="K411" s="281">
        <v>300000000</v>
      </c>
    </row>
    <row r="412" spans="1:11" ht="30" customHeight="1" thickBot="1" x14ac:dyDescent="0.3">
      <c r="A412" s="52"/>
      <c r="B412" s="68" t="s">
        <v>1102</v>
      </c>
      <c r="C412" s="52">
        <v>23020124</v>
      </c>
      <c r="D412" s="52" t="s">
        <v>82</v>
      </c>
      <c r="E412" s="52" t="s">
        <v>1087</v>
      </c>
      <c r="F412" s="52" t="s">
        <v>5</v>
      </c>
      <c r="G412" s="52" t="s">
        <v>84</v>
      </c>
      <c r="H412" s="52" t="s">
        <v>7</v>
      </c>
      <c r="I412" s="281">
        <v>950000000</v>
      </c>
      <c r="J412" s="281">
        <v>616980046.79999995</v>
      </c>
      <c r="K412" s="281">
        <v>950000000</v>
      </c>
    </row>
    <row r="413" spans="1:11" ht="30" customHeight="1" thickBot="1" x14ac:dyDescent="0.3">
      <c r="A413" s="52"/>
      <c r="B413" s="68" t="s">
        <v>1103</v>
      </c>
      <c r="C413" s="52">
        <v>23020162</v>
      </c>
      <c r="D413" s="52" t="s">
        <v>82</v>
      </c>
      <c r="E413" s="52" t="s">
        <v>1087</v>
      </c>
      <c r="F413" s="52" t="s">
        <v>5</v>
      </c>
      <c r="G413" s="52" t="s">
        <v>84</v>
      </c>
      <c r="H413" s="52" t="s">
        <v>7</v>
      </c>
      <c r="I413" s="281">
        <v>3000000</v>
      </c>
      <c r="J413" s="281"/>
      <c r="K413" s="281">
        <v>3000000</v>
      </c>
    </row>
    <row r="414" spans="1:11" ht="30" customHeight="1" thickBot="1" x14ac:dyDescent="0.3">
      <c r="A414" s="52"/>
      <c r="B414" s="68" t="s">
        <v>1104</v>
      </c>
      <c r="C414" s="52">
        <v>23020189</v>
      </c>
      <c r="D414" s="52" t="s">
        <v>82</v>
      </c>
      <c r="E414" s="52" t="s">
        <v>1087</v>
      </c>
      <c r="F414" s="52" t="s">
        <v>5</v>
      </c>
      <c r="G414" s="52" t="s">
        <v>84</v>
      </c>
      <c r="H414" s="52" t="s">
        <v>7</v>
      </c>
      <c r="I414" s="281">
        <v>4000000</v>
      </c>
      <c r="J414" s="281"/>
      <c r="K414" s="281">
        <v>4000000</v>
      </c>
    </row>
    <row r="415" spans="1:11" ht="30" customHeight="1" thickBot="1" x14ac:dyDescent="0.3">
      <c r="A415" s="52"/>
      <c r="B415" s="68" t="s">
        <v>1105</v>
      </c>
      <c r="C415" s="52">
        <v>23020196</v>
      </c>
      <c r="D415" s="52" t="s">
        <v>82</v>
      </c>
      <c r="E415" s="52" t="s">
        <v>1087</v>
      </c>
      <c r="F415" s="52" t="s">
        <v>5</v>
      </c>
      <c r="G415" s="52" t="s">
        <v>84</v>
      </c>
      <c r="H415" s="52" t="s">
        <v>7</v>
      </c>
      <c r="I415" s="281">
        <v>50000000</v>
      </c>
      <c r="J415" s="281">
        <v>620000</v>
      </c>
      <c r="K415" s="281">
        <v>50000000</v>
      </c>
    </row>
    <row r="416" spans="1:11" ht="30" customHeight="1" thickBot="1" x14ac:dyDescent="0.3">
      <c r="A416" s="52"/>
      <c r="B416" s="68" t="s">
        <v>1106</v>
      </c>
      <c r="C416" s="52">
        <v>23020197</v>
      </c>
      <c r="D416" s="52" t="s">
        <v>82</v>
      </c>
      <c r="E416" s="52" t="s">
        <v>1087</v>
      </c>
      <c r="F416" s="52" t="s">
        <v>5</v>
      </c>
      <c r="G416" s="52" t="s">
        <v>84</v>
      </c>
      <c r="H416" s="52" t="s">
        <v>7</v>
      </c>
      <c r="I416" s="281">
        <v>50000000</v>
      </c>
      <c r="J416" s="281">
        <v>42254349</v>
      </c>
      <c r="K416" s="281">
        <v>50000000</v>
      </c>
    </row>
    <row r="417" spans="1:11" ht="30" customHeight="1" thickBot="1" x14ac:dyDescent="0.3">
      <c r="A417" s="52"/>
      <c r="B417" s="68" t="s">
        <v>1107</v>
      </c>
      <c r="C417" s="52">
        <v>23020198</v>
      </c>
      <c r="D417" s="52" t="s">
        <v>82</v>
      </c>
      <c r="E417" s="52" t="s">
        <v>1087</v>
      </c>
      <c r="F417" s="52" t="s">
        <v>5</v>
      </c>
      <c r="G417" s="52" t="s">
        <v>84</v>
      </c>
      <c r="H417" s="52" t="s">
        <v>7</v>
      </c>
      <c r="I417" s="281">
        <v>50000000</v>
      </c>
      <c r="J417" s="281"/>
      <c r="K417" s="281">
        <v>50000000</v>
      </c>
    </row>
    <row r="418" spans="1:11" ht="30" customHeight="1" thickBot="1" x14ac:dyDescent="0.3">
      <c r="A418" s="52"/>
      <c r="B418" s="68" t="s">
        <v>1108</v>
      </c>
      <c r="C418" s="52">
        <v>23020199</v>
      </c>
      <c r="D418" s="52" t="s">
        <v>82</v>
      </c>
      <c r="E418" s="52" t="s">
        <v>1087</v>
      </c>
      <c r="F418" s="52" t="s">
        <v>5</v>
      </c>
      <c r="G418" s="52" t="s">
        <v>84</v>
      </c>
      <c r="H418" s="52" t="s">
        <v>7</v>
      </c>
      <c r="I418" s="281">
        <v>50000000</v>
      </c>
      <c r="J418" s="281"/>
      <c r="K418" s="281">
        <v>50000000</v>
      </c>
    </row>
    <row r="419" spans="1:11" ht="30" customHeight="1" thickBot="1" x14ac:dyDescent="0.3">
      <c r="A419" s="52"/>
      <c r="B419" s="68" t="s">
        <v>1109</v>
      </c>
      <c r="C419" s="52">
        <v>23020200</v>
      </c>
      <c r="D419" s="52" t="s">
        <v>82</v>
      </c>
      <c r="E419" s="52" t="s">
        <v>1087</v>
      </c>
      <c r="F419" s="52" t="s">
        <v>5</v>
      </c>
      <c r="G419" s="52" t="s">
        <v>84</v>
      </c>
      <c r="H419" s="52" t="s">
        <v>7</v>
      </c>
      <c r="I419" s="281">
        <v>90000000</v>
      </c>
      <c r="J419" s="281"/>
      <c r="K419" s="281">
        <v>90000000</v>
      </c>
    </row>
    <row r="420" spans="1:11" ht="30" customHeight="1" thickBot="1" x14ac:dyDescent="0.3">
      <c r="A420" s="52"/>
      <c r="B420" s="68" t="s">
        <v>1110</v>
      </c>
      <c r="C420" s="52">
        <v>23020201</v>
      </c>
      <c r="D420" s="52" t="s">
        <v>82</v>
      </c>
      <c r="E420" s="52" t="s">
        <v>1087</v>
      </c>
      <c r="F420" s="52" t="s">
        <v>5</v>
      </c>
      <c r="G420" s="52" t="s">
        <v>84</v>
      </c>
      <c r="H420" s="52" t="s">
        <v>7</v>
      </c>
      <c r="I420" s="281">
        <v>10000000</v>
      </c>
      <c r="J420" s="281">
        <v>335000</v>
      </c>
      <c r="K420" s="281">
        <v>10000000</v>
      </c>
    </row>
    <row r="421" spans="1:11" ht="30" customHeight="1" thickBot="1" x14ac:dyDescent="0.3">
      <c r="A421" s="52"/>
      <c r="B421" s="68" t="s">
        <v>1111</v>
      </c>
      <c r="C421" s="52">
        <v>23020202</v>
      </c>
      <c r="D421" s="52" t="s">
        <v>82</v>
      </c>
      <c r="E421" s="52" t="s">
        <v>1087</v>
      </c>
      <c r="F421" s="52" t="s">
        <v>5</v>
      </c>
      <c r="G421" s="52" t="s">
        <v>84</v>
      </c>
      <c r="H421" s="52" t="s">
        <v>7</v>
      </c>
      <c r="I421" s="281">
        <v>2000000</v>
      </c>
      <c r="J421" s="281"/>
      <c r="K421" s="281">
        <v>2000000</v>
      </c>
    </row>
    <row r="422" spans="1:11" ht="30" customHeight="1" thickBot="1" x14ac:dyDescent="0.3">
      <c r="A422" s="52"/>
      <c r="B422" s="68" t="s">
        <v>1112</v>
      </c>
      <c r="C422" s="52">
        <v>23020205</v>
      </c>
      <c r="D422" s="52" t="s">
        <v>82</v>
      </c>
      <c r="E422" s="52" t="s">
        <v>1087</v>
      </c>
      <c r="F422" s="52" t="s">
        <v>5</v>
      </c>
      <c r="G422" s="52" t="s">
        <v>84</v>
      </c>
      <c r="H422" s="52" t="s">
        <v>7</v>
      </c>
      <c r="I422" s="281">
        <v>200000000</v>
      </c>
      <c r="J422" s="281"/>
      <c r="K422" s="281">
        <v>200000000</v>
      </c>
    </row>
    <row r="423" spans="1:11" ht="30" customHeight="1" thickBot="1" x14ac:dyDescent="0.3">
      <c r="A423" s="52"/>
      <c r="B423" s="68" t="s">
        <v>1113</v>
      </c>
      <c r="C423" s="52">
        <v>23020249</v>
      </c>
      <c r="D423" s="52" t="s">
        <v>82</v>
      </c>
      <c r="E423" s="52" t="s">
        <v>1087</v>
      </c>
      <c r="F423" s="52" t="s">
        <v>5</v>
      </c>
      <c r="G423" s="52" t="s">
        <v>84</v>
      </c>
      <c r="H423" s="52" t="s">
        <v>7</v>
      </c>
      <c r="I423" s="281">
        <v>3000000</v>
      </c>
      <c r="J423" s="281">
        <v>135000</v>
      </c>
      <c r="K423" s="281">
        <v>3000000</v>
      </c>
    </row>
    <row r="424" spans="1:11" ht="30" customHeight="1" thickBot="1" x14ac:dyDescent="0.3">
      <c r="A424" s="52"/>
      <c r="B424" s="68" t="s">
        <v>1114</v>
      </c>
      <c r="C424" s="52">
        <v>23020451</v>
      </c>
      <c r="D424" s="52" t="s">
        <v>82</v>
      </c>
      <c r="E424" s="52" t="s">
        <v>1087</v>
      </c>
      <c r="F424" s="52" t="s">
        <v>5</v>
      </c>
      <c r="G424" s="52" t="s">
        <v>84</v>
      </c>
      <c r="H424" s="52" t="s">
        <v>7</v>
      </c>
      <c r="I424" s="281">
        <v>15000000</v>
      </c>
      <c r="J424" s="281"/>
      <c r="K424" s="281">
        <v>15000000</v>
      </c>
    </row>
    <row r="425" spans="1:11" ht="30" customHeight="1" thickBot="1" x14ac:dyDescent="0.3">
      <c r="A425" s="52"/>
      <c r="B425" s="68" t="s">
        <v>1115</v>
      </c>
      <c r="C425" s="52">
        <v>23030103</v>
      </c>
      <c r="D425" s="52" t="s">
        <v>82</v>
      </c>
      <c r="E425" s="52" t="s">
        <v>1087</v>
      </c>
      <c r="F425" s="52" t="s">
        <v>5</v>
      </c>
      <c r="G425" s="52" t="s">
        <v>84</v>
      </c>
      <c r="H425" s="52" t="s">
        <v>7</v>
      </c>
      <c r="I425" s="281">
        <v>255000000</v>
      </c>
      <c r="J425" s="281">
        <v>192599431</v>
      </c>
      <c r="K425" s="281">
        <v>255000000</v>
      </c>
    </row>
    <row r="426" spans="1:11" ht="30" customHeight="1" thickBot="1" x14ac:dyDescent="0.3">
      <c r="A426" s="52"/>
      <c r="B426" s="68" t="s">
        <v>1116</v>
      </c>
      <c r="C426" s="52">
        <v>23030115</v>
      </c>
      <c r="D426" s="52" t="s">
        <v>82</v>
      </c>
      <c r="E426" s="52" t="s">
        <v>1087</v>
      </c>
      <c r="F426" s="52" t="s">
        <v>5</v>
      </c>
      <c r="G426" s="52" t="s">
        <v>84</v>
      </c>
      <c r="H426" s="52" t="s">
        <v>7</v>
      </c>
      <c r="I426" s="281">
        <v>28000000</v>
      </c>
      <c r="J426" s="281">
        <v>7732750</v>
      </c>
      <c r="K426" s="281">
        <v>28000000</v>
      </c>
    </row>
    <row r="427" spans="1:11" ht="30" customHeight="1" thickBot="1" x14ac:dyDescent="0.3">
      <c r="A427" s="52"/>
      <c r="B427" s="68" t="s">
        <v>1117</v>
      </c>
      <c r="C427" s="52">
        <v>23030116</v>
      </c>
      <c r="D427" s="52" t="s">
        <v>82</v>
      </c>
      <c r="E427" s="52" t="s">
        <v>1087</v>
      </c>
      <c r="F427" s="52" t="s">
        <v>5</v>
      </c>
      <c r="G427" s="52" t="s">
        <v>84</v>
      </c>
      <c r="H427" s="52" t="s">
        <v>7</v>
      </c>
      <c r="I427" s="281">
        <v>200000000</v>
      </c>
      <c r="J427" s="281"/>
      <c r="K427" s="281">
        <v>200000000</v>
      </c>
    </row>
    <row r="428" spans="1:11" ht="30" customHeight="1" thickBot="1" x14ac:dyDescent="0.3">
      <c r="A428" s="52"/>
      <c r="B428" s="68" t="s">
        <v>1118</v>
      </c>
      <c r="C428" s="52" t="s">
        <v>430</v>
      </c>
      <c r="D428" s="52" t="s">
        <v>82</v>
      </c>
      <c r="E428" s="52" t="s">
        <v>1087</v>
      </c>
      <c r="F428" s="52" t="s">
        <v>5</v>
      </c>
      <c r="G428" s="52" t="s">
        <v>84</v>
      </c>
      <c r="H428" s="52" t="s">
        <v>7</v>
      </c>
      <c r="I428" s="281">
        <v>5000000</v>
      </c>
      <c r="J428" s="281"/>
      <c r="K428" s="281">
        <v>5000000</v>
      </c>
    </row>
    <row r="429" spans="1:11" ht="30" customHeight="1" thickBot="1" x14ac:dyDescent="0.3">
      <c r="A429" s="52"/>
      <c r="B429" s="68" t="s">
        <v>1119</v>
      </c>
      <c r="C429" s="52" t="s">
        <v>1034</v>
      </c>
      <c r="D429" s="52" t="s">
        <v>82</v>
      </c>
      <c r="E429" s="52" t="s">
        <v>1087</v>
      </c>
      <c r="F429" s="52" t="s">
        <v>5</v>
      </c>
      <c r="G429" s="52" t="s">
        <v>84</v>
      </c>
      <c r="H429" s="52" t="s">
        <v>7</v>
      </c>
      <c r="I429" s="281">
        <v>50000000</v>
      </c>
      <c r="J429" s="281"/>
      <c r="K429" s="281">
        <v>50000000</v>
      </c>
    </row>
    <row r="430" spans="1:11" ht="30" customHeight="1" thickBot="1" x14ac:dyDescent="0.3">
      <c r="A430" s="52"/>
      <c r="B430" s="68" t="s">
        <v>1246</v>
      </c>
      <c r="C430" s="52">
        <v>23020274</v>
      </c>
      <c r="D430" s="52" t="s">
        <v>82</v>
      </c>
      <c r="E430" s="52" t="s">
        <v>1087</v>
      </c>
      <c r="F430" s="52" t="s">
        <v>5</v>
      </c>
      <c r="G430" s="52" t="s">
        <v>84</v>
      </c>
      <c r="H430" s="52" t="s">
        <v>7</v>
      </c>
      <c r="I430" s="281"/>
      <c r="J430" s="281"/>
      <c r="K430" s="281"/>
    </row>
    <row r="431" spans="1:11" ht="30" customHeight="1" thickBot="1" x14ac:dyDescent="0.3">
      <c r="A431" s="52"/>
      <c r="B431" s="68" t="s">
        <v>1247</v>
      </c>
      <c r="C431" s="52" t="s">
        <v>927</v>
      </c>
      <c r="D431" s="52" t="s">
        <v>82</v>
      </c>
      <c r="E431" s="52" t="s">
        <v>1087</v>
      </c>
      <c r="F431" s="52" t="s">
        <v>5</v>
      </c>
      <c r="G431" s="52" t="s">
        <v>84</v>
      </c>
      <c r="H431" s="52" t="s">
        <v>7</v>
      </c>
      <c r="I431" s="281"/>
      <c r="J431" s="281"/>
      <c r="K431" s="281"/>
    </row>
    <row r="432" spans="1:11" ht="30" customHeight="1" thickBot="1" x14ac:dyDescent="0.3">
      <c r="A432" s="52"/>
      <c r="B432" s="68" t="s">
        <v>1245</v>
      </c>
      <c r="C432" s="52">
        <v>23050108</v>
      </c>
      <c r="D432" s="52" t="s">
        <v>82</v>
      </c>
      <c r="E432" s="52" t="s">
        <v>1087</v>
      </c>
      <c r="F432" s="52" t="s">
        <v>5</v>
      </c>
      <c r="G432" s="52" t="s">
        <v>84</v>
      </c>
      <c r="H432" s="52" t="s">
        <v>7</v>
      </c>
      <c r="I432" s="281"/>
      <c r="J432" s="281"/>
      <c r="K432" s="281"/>
    </row>
    <row r="433" spans="1:11" ht="30" customHeight="1" thickBot="1" x14ac:dyDescent="0.3">
      <c r="A433" s="52"/>
      <c r="B433" s="266" t="s">
        <v>2001</v>
      </c>
      <c r="C433" s="52"/>
      <c r="D433" s="52" t="s">
        <v>82</v>
      </c>
      <c r="E433" s="52" t="s">
        <v>1087</v>
      </c>
      <c r="F433" s="52" t="s">
        <v>5</v>
      </c>
      <c r="G433" s="52" t="s">
        <v>84</v>
      </c>
      <c r="H433" s="52" t="s">
        <v>7</v>
      </c>
      <c r="I433" s="281"/>
      <c r="J433" s="281"/>
      <c r="K433" s="281">
        <v>2000000</v>
      </c>
    </row>
    <row r="434" spans="1:11" ht="30" customHeight="1" thickBot="1" x14ac:dyDescent="0.3">
      <c r="A434" s="69"/>
      <c r="B434" s="420" t="s">
        <v>1602</v>
      </c>
      <c r="C434" s="421"/>
      <c r="D434" s="421"/>
      <c r="E434" s="421"/>
      <c r="F434" s="421"/>
      <c r="G434" s="422"/>
      <c r="H434" s="13"/>
      <c r="I434" s="282">
        <f>SUM(I398:I433)</f>
        <v>4113334208</v>
      </c>
      <c r="J434" s="282">
        <f>SUM(J398:J433)</f>
        <v>2239619244.8999996</v>
      </c>
      <c r="K434" s="282">
        <f>SUM(K398:K433)</f>
        <v>4040899581</v>
      </c>
    </row>
    <row r="435" spans="1:11" ht="89.25" customHeight="1" thickBot="1" x14ac:dyDescent="0.3">
      <c r="A435" s="472" t="s">
        <v>1929</v>
      </c>
      <c r="B435" s="445"/>
      <c r="C435" s="445"/>
      <c r="D435" s="445"/>
      <c r="E435" s="445"/>
      <c r="F435" s="445"/>
      <c r="G435" s="445"/>
      <c r="H435" s="445"/>
      <c r="I435" s="445"/>
      <c r="J435" s="445"/>
      <c r="K435" s="446"/>
    </row>
    <row r="436" spans="1:11" ht="30" customHeight="1" thickBot="1" x14ac:dyDescent="0.4">
      <c r="A436" s="90"/>
      <c r="B436" s="518" t="s">
        <v>1937</v>
      </c>
      <c r="C436" s="519"/>
      <c r="D436" s="519"/>
      <c r="E436" s="519"/>
      <c r="F436" s="519"/>
      <c r="G436" s="519"/>
      <c r="H436" s="519"/>
      <c r="I436" s="519"/>
      <c r="J436" s="519"/>
      <c r="K436" s="519"/>
    </row>
    <row r="437" spans="1:11" ht="30" customHeight="1" thickBot="1" x14ac:dyDescent="0.3">
      <c r="A437" s="16"/>
      <c r="B437" s="91" t="s">
        <v>1272</v>
      </c>
      <c r="C437" s="29" t="s">
        <v>1271</v>
      </c>
      <c r="D437" s="17" t="s">
        <v>1270</v>
      </c>
      <c r="E437" s="18" t="s">
        <v>1269</v>
      </c>
      <c r="F437" s="18" t="s">
        <v>1268</v>
      </c>
      <c r="G437" s="15" t="s">
        <v>1267</v>
      </c>
      <c r="H437" s="18" t="s">
        <v>1266</v>
      </c>
      <c r="I437" s="272" t="s">
        <v>1619</v>
      </c>
      <c r="J437" s="273" t="s">
        <v>1948</v>
      </c>
      <c r="K437" s="274" t="s">
        <v>1614</v>
      </c>
    </row>
    <row r="438" spans="1:11" ht="30" customHeight="1" thickBot="1" x14ac:dyDescent="0.3">
      <c r="A438" s="52"/>
      <c r="B438" s="68" t="s">
        <v>1121</v>
      </c>
      <c r="C438" s="52" t="s">
        <v>538</v>
      </c>
      <c r="D438" s="52" t="s">
        <v>66</v>
      </c>
      <c r="E438" s="52" t="s">
        <v>738</v>
      </c>
      <c r="F438" s="52" t="s">
        <v>5</v>
      </c>
      <c r="G438" s="52" t="s">
        <v>6</v>
      </c>
      <c r="H438" s="52" t="s">
        <v>7</v>
      </c>
      <c r="I438" s="281">
        <v>5000000</v>
      </c>
      <c r="J438" s="281"/>
      <c r="K438" s="281"/>
    </row>
    <row r="439" spans="1:11" ht="30" customHeight="1" thickBot="1" x14ac:dyDescent="0.3">
      <c r="A439" s="52"/>
      <c r="B439" s="68" t="s">
        <v>1122</v>
      </c>
      <c r="C439" s="52" t="s">
        <v>927</v>
      </c>
      <c r="D439" s="52" t="s">
        <v>66</v>
      </c>
      <c r="E439" s="52" t="s">
        <v>738</v>
      </c>
      <c r="F439" s="52" t="s">
        <v>5</v>
      </c>
      <c r="G439" s="52" t="s">
        <v>6</v>
      </c>
      <c r="H439" s="52" t="s">
        <v>7</v>
      </c>
      <c r="I439" s="281">
        <v>5000000</v>
      </c>
      <c r="J439" s="281"/>
      <c r="K439" s="281">
        <v>15000000</v>
      </c>
    </row>
    <row r="440" spans="1:11" ht="30" customHeight="1" thickBot="1" x14ac:dyDescent="0.3">
      <c r="A440" s="52"/>
      <c r="B440" s="68" t="s">
        <v>1123</v>
      </c>
      <c r="C440" s="52">
        <v>23020119</v>
      </c>
      <c r="D440" s="52" t="s">
        <v>66</v>
      </c>
      <c r="E440" s="52" t="s">
        <v>738</v>
      </c>
      <c r="F440" s="52" t="s">
        <v>5</v>
      </c>
      <c r="G440" s="52" t="s">
        <v>6</v>
      </c>
      <c r="H440" s="52" t="s">
        <v>7</v>
      </c>
      <c r="I440" s="281">
        <v>52000000</v>
      </c>
      <c r="J440" s="281"/>
      <c r="K440" s="281"/>
    </row>
    <row r="441" spans="1:11" ht="30" customHeight="1" thickBot="1" x14ac:dyDescent="0.3">
      <c r="A441" s="52"/>
      <c r="B441" s="68" t="s">
        <v>1124</v>
      </c>
      <c r="C441" s="52">
        <v>23020203</v>
      </c>
      <c r="D441" s="52" t="s">
        <v>66</v>
      </c>
      <c r="E441" s="52" t="s">
        <v>738</v>
      </c>
      <c r="F441" s="52" t="s">
        <v>5</v>
      </c>
      <c r="G441" s="52" t="s">
        <v>6</v>
      </c>
      <c r="H441" s="52" t="s">
        <v>7</v>
      </c>
      <c r="I441" s="281">
        <v>2000000</v>
      </c>
      <c r="J441" s="281"/>
      <c r="K441" s="281">
        <v>6300000</v>
      </c>
    </row>
    <row r="442" spans="1:11" ht="30" customHeight="1" thickBot="1" x14ac:dyDescent="0.3">
      <c r="A442" s="52"/>
      <c r="B442" s="68" t="s">
        <v>1248</v>
      </c>
      <c r="C442" s="52">
        <v>23020272</v>
      </c>
      <c r="D442" s="52" t="s">
        <v>66</v>
      </c>
      <c r="E442" s="52" t="s">
        <v>738</v>
      </c>
      <c r="F442" s="52" t="s">
        <v>5</v>
      </c>
      <c r="G442" s="52" t="s">
        <v>6</v>
      </c>
      <c r="H442" s="52" t="s">
        <v>7</v>
      </c>
      <c r="I442" s="281"/>
      <c r="J442" s="281"/>
      <c r="K442" s="281">
        <v>1500000</v>
      </c>
    </row>
    <row r="443" spans="1:11" ht="30" customHeight="1" thickBot="1" x14ac:dyDescent="0.3">
      <c r="A443" s="52"/>
      <c r="B443" s="68" t="s">
        <v>1249</v>
      </c>
      <c r="C443" s="52">
        <v>23030121</v>
      </c>
      <c r="D443" s="52" t="s">
        <v>66</v>
      </c>
      <c r="E443" s="52" t="s">
        <v>738</v>
      </c>
      <c r="F443" s="52" t="s">
        <v>5</v>
      </c>
      <c r="G443" s="52" t="s">
        <v>6</v>
      </c>
      <c r="H443" s="52" t="s">
        <v>7</v>
      </c>
      <c r="I443" s="281"/>
      <c r="J443" s="281"/>
      <c r="K443" s="281">
        <v>10000000</v>
      </c>
    </row>
    <row r="444" spans="1:11" ht="30" customHeight="1" thickBot="1" x14ac:dyDescent="0.3">
      <c r="A444" s="52"/>
      <c r="B444" s="68" t="s">
        <v>1251</v>
      </c>
      <c r="C444" s="52">
        <v>23010113</v>
      </c>
      <c r="D444" s="52" t="s">
        <v>66</v>
      </c>
      <c r="E444" s="52" t="s">
        <v>738</v>
      </c>
      <c r="F444" s="52" t="s">
        <v>5</v>
      </c>
      <c r="G444" s="52" t="s">
        <v>6</v>
      </c>
      <c r="H444" s="52" t="s">
        <v>7</v>
      </c>
      <c r="I444" s="281"/>
      <c r="J444" s="281"/>
      <c r="K444" s="281">
        <v>10000000</v>
      </c>
    </row>
    <row r="445" spans="1:11" ht="30" customHeight="1" thickBot="1" x14ac:dyDescent="0.3">
      <c r="A445" s="52"/>
      <c r="B445" s="68" t="s">
        <v>1250</v>
      </c>
      <c r="C445" s="52">
        <v>23050103</v>
      </c>
      <c r="D445" s="52" t="s">
        <v>66</v>
      </c>
      <c r="E445" s="52" t="s">
        <v>738</v>
      </c>
      <c r="F445" s="52" t="s">
        <v>5</v>
      </c>
      <c r="G445" s="52" t="s">
        <v>6</v>
      </c>
      <c r="H445" s="52" t="s">
        <v>7</v>
      </c>
      <c r="I445" s="281"/>
      <c r="J445" s="281"/>
      <c r="K445" s="281">
        <v>10000000</v>
      </c>
    </row>
    <row r="446" spans="1:11" ht="30" customHeight="1" thickBot="1" x14ac:dyDescent="0.3">
      <c r="A446" s="69"/>
      <c r="B446" s="420" t="s">
        <v>1602</v>
      </c>
      <c r="C446" s="421"/>
      <c r="D446" s="421"/>
      <c r="E446" s="421"/>
      <c r="F446" s="421"/>
      <c r="G446" s="422"/>
      <c r="H446" s="13"/>
      <c r="I446" s="282">
        <f>SUM(I438:I445)</f>
        <v>64000000</v>
      </c>
      <c r="J446" s="282"/>
      <c r="K446" s="282">
        <f>SUM(K438:K445)</f>
        <v>52800000</v>
      </c>
    </row>
    <row r="447" spans="1:11" ht="90" customHeight="1" thickBot="1" x14ac:dyDescent="0.3">
      <c r="A447" s="472" t="s">
        <v>1929</v>
      </c>
      <c r="B447" s="445"/>
      <c r="C447" s="445"/>
      <c r="D447" s="445"/>
      <c r="E447" s="445"/>
      <c r="F447" s="445"/>
      <c r="G447" s="445"/>
      <c r="H447" s="445"/>
      <c r="I447" s="445"/>
      <c r="J447" s="445"/>
      <c r="K447" s="446"/>
    </row>
    <row r="448" spans="1:11" ht="30" customHeight="1" thickBot="1" x14ac:dyDescent="0.4">
      <c r="A448" s="23"/>
      <c r="B448" s="518" t="s">
        <v>1938</v>
      </c>
      <c r="C448" s="519"/>
      <c r="D448" s="519"/>
      <c r="E448" s="519"/>
      <c r="F448" s="519"/>
      <c r="G448" s="519"/>
      <c r="H448" s="519"/>
      <c r="I448" s="519"/>
      <c r="J448" s="519"/>
      <c r="K448" s="519"/>
    </row>
    <row r="449" spans="1:11" ht="30" customHeight="1" thickBot="1" x14ac:dyDescent="0.3">
      <c r="A449" s="16"/>
      <c r="B449" s="91" t="s">
        <v>1272</v>
      </c>
      <c r="C449" s="29" t="s">
        <v>1271</v>
      </c>
      <c r="D449" s="17" t="s">
        <v>1270</v>
      </c>
      <c r="E449" s="18" t="s">
        <v>1269</v>
      </c>
      <c r="F449" s="18" t="s">
        <v>1268</v>
      </c>
      <c r="G449" s="15" t="s">
        <v>1267</v>
      </c>
      <c r="H449" s="18" t="s">
        <v>1266</v>
      </c>
      <c r="I449" s="272" t="s">
        <v>1619</v>
      </c>
      <c r="J449" s="273" t="s">
        <v>1948</v>
      </c>
      <c r="K449" s="274" t="s">
        <v>1614</v>
      </c>
    </row>
    <row r="450" spans="1:11" ht="30" customHeight="1" thickBot="1" x14ac:dyDescent="0.3">
      <c r="A450" s="52"/>
      <c r="B450" s="68" t="s">
        <v>1126</v>
      </c>
      <c r="C450" s="52" t="s">
        <v>1127</v>
      </c>
      <c r="D450" s="52" t="s">
        <v>61</v>
      </c>
      <c r="E450" s="52" t="s">
        <v>73</v>
      </c>
      <c r="F450" s="52" t="s">
        <v>5</v>
      </c>
      <c r="G450" s="52" t="s">
        <v>605</v>
      </c>
      <c r="H450" s="52" t="s">
        <v>7</v>
      </c>
      <c r="I450" s="281">
        <v>100000000</v>
      </c>
      <c r="J450" s="281">
        <v>440000</v>
      </c>
      <c r="K450" s="281">
        <v>100000000</v>
      </c>
    </row>
    <row r="451" spans="1:11" ht="30" customHeight="1" thickBot="1" x14ac:dyDescent="0.3">
      <c r="A451" s="52"/>
      <c r="B451" s="68" t="s">
        <v>1128</v>
      </c>
      <c r="C451" s="52" t="s">
        <v>775</v>
      </c>
      <c r="D451" s="52" t="s">
        <v>61</v>
      </c>
      <c r="E451" s="52" t="s">
        <v>73</v>
      </c>
      <c r="F451" s="52" t="s">
        <v>5</v>
      </c>
      <c r="G451" s="52" t="s">
        <v>605</v>
      </c>
      <c r="H451" s="52" t="s">
        <v>7</v>
      </c>
      <c r="I451" s="281">
        <v>800000000</v>
      </c>
      <c r="J451" s="281">
        <v>264200000</v>
      </c>
      <c r="K451" s="281">
        <v>800000000</v>
      </c>
    </row>
    <row r="452" spans="1:11" ht="30" customHeight="1" thickBot="1" x14ac:dyDescent="0.3">
      <c r="A452" s="52"/>
      <c r="B452" s="68" t="s">
        <v>1129</v>
      </c>
      <c r="C452" s="52" t="s">
        <v>379</v>
      </c>
      <c r="D452" s="52" t="s">
        <v>61</v>
      </c>
      <c r="E452" s="52" t="s">
        <v>73</v>
      </c>
      <c r="F452" s="52" t="s">
        <v>5</v>
      </c>
      <c r="G452" s="52" t="s">
        <v>605</v>
      </c>
      <c r="H452" s="52" t="s">
        <v>7</v>
      </c>
      <c r="I452" s="281">
        <v>45000000</v>
      </c>
      <c r="J452" s="281"/>
      <c r="K452" s="281">
        <v>200000000</v>
      </c>
    </row>
    <row r="453" spans="1:11" ht="30" customHeight="1" thickBot="1" x14ac:dyDescent="0.3">
      <c r="A453" s="52"/>
      <c r="B453" s="68" t="s">
        <v>1130</v>
      </c>
      <c r="C453" s="52">
        <v>23010141</v>
      </c>
      <c r="D453" s="52" t="s">
        <v>61</v>
      </c>
      <c r="E453" s="52" t="s">
        <v>73</v>
      </c>
      <c r="F453" s="52" t="s">
        <v>5</v>
      </c>
      <c r="G453" s="52" t="s">
        <v>605</v>
      </c>
      <c r="H453" s="52" t="s">
        <v>7</v>
      </c>
      <c r="I453" s="281">
        <v>300000000</v>
      </c>
      <c r="J453" s="281"/>
      <c r="K453" s="281">
        <v>300000000</v>
      </c>
    </row>
    <row r="454" spans="1:11" ht="30" customHeight="1" thickBot="1" x14ac:dyDescent="0.3">
      <c r="A454" s="52"/>
      <c r="B454" s="68" t="s">
        <v>1131</v>
      </c>
      <c r="C454" s="52">
        <v>23010142</v>
      </c>
      <c r="D454" s="52" t="s">
        <v>61</v>
      </c>
      <c r="E454" s="52" t="s">
        <v>73</v>
      </c>
      <c r="F454" s="52" t="s">
        <v>5</v>
      </c>
      <c r="G454" s="52" t="s">
        <v>605</v>
      </c>
      <c r="H454" s="52" t="s">
        <v>7</v>
      </c>
      <c r="I454" s="281">
        <v>20000000</v>
      </c>
      <c r="J454" s="281"/>
      <c r="K454" s="281">
        <v>20000000</v>
      </c>
    </row>
    <row r="455" spans="1:11" ht="30" customHeight="1" thickBot="1" x14ac:dyDescent="0.3">
      <c r="A455" s="52"/>
      <c r="B455" s="68" t="s">
        <v>1132</v>
      </c>
      <c r="C455" s="52" t="s">
        <v>1133</v>
      </c>
      <c r="D455" s="52" t="s">
        <v>61</v>
      </c>
      <c r="E455" s="52" t="s">
        <v>73</v>
      </c>
      <c r="F455" s="52" t="s">
        <v>5</v>
      </c>
      <c r="G455" s="52" t="s">
        <v>605</v>
      </c>
      <c r="H455" s="52" t="s">
        <v>7</v>
      </c>
      <c r="I455" s="281">
        <v>300000000</v>
      </c>
      <c r="J455" s="281">
        <v>27270000</v>
      </c>
      <c r="K455" s="281">
        <v>300000000</v>
      </c>
    </row>
    <row r="456" spans="1:11" ht="30" customHeight="1" thickBot="1" x14ac:dyDescent="0.3">
      <c r="A456" s="52"/>
      <c r="B456" s="68" t="s">
        <v>2057</v>
      </c>
      <c r="C456" s="52">
        <v>23020104</v>
      </c>
      <c r="D456" s="52" t="s">
        <v>61</v>
      </c>
      <c r="E456" s="52" t="s">
        <v>73</v>
      </c>
      <c r="F456" s="52" t="s">
        <v>5</v>
      </c>
      <c r="G456" s="52" t="s">
        <v>605</v>
      </c>
      <c r="H456" s="52" t="s">
        <v>7</v>
      </c>
      <c r="I456" s="281">
        <v>36000000</v>
      </c>
      <c r="J456" s="281"/>
      <c r="K456" s="281">
        <v>1000000000</v>
      </c>
    </row>
    <row r="457" spans="1:11" ht="30" customHeight="1" thickBot="1" x14ac:dyDescent="0.3">
      <c r="A457" s="52"/>
      <c r="B457" s="68" t="s">
        <v>2004</v>
      </c>
      <c r="C457" s="52">
        <v>23020147</v>
      </c>
      <c r="D457" s="52" t="s">
        <v>61</v>
      </c>
      <c r="E457" s="52" t="s">
        <v>73</v>
      </c>
      <c r="F457" s="52" t="s">
        <v>5</v>
      </c>
      <c r="G457" s="52" t="s">
        <v>605</v>
      </c>
      <c r="H457" s="52" t="s">
        <v>7</v>
      </c>
      <c r="I457" s="281">
        <v>1310000000</v>
      </c>
      <c r="J457" s="281">
        <v>231894596</v>
      </c>
      <c r="K457" s="281">
        <v>1208920643</v>
      </c>
    </row>
    <row r="458" spans="1:11" ht="30" customHeight="1" thickBot="1" x14ac:dyDescent="0.3">
      <c r="A458" s="52"/>
      <c r="B458" s="68" t="s">
        <v>1134</v>
      </c>
      <c r="C458" s="52">
        <v>23020148</v>
      </c>
      <c r="D458" s="52" t="s">
        <v>61</v>
      </c>
      <c r="E458" s="52" t="s">
        <v>73</v>
      </c>
      <c r="F458" s="52" t="s">
        <v>5</v>
      </c>
      <c r="G458" s="52" t="s">
        <v>605</v>
      </c>
      <c r="H458" s="52" t="s">
        <v>7</v>
      </c>
      <c r="I458" s="281">
        <v>270000000</v>
      </c>
      <c r="J458" s="281">
        <v>20500000</v>
      </c>
      <c r="K458" s="281">
        <v>270000000</v>
      </c>
    </row>
    <row r="459" spans="1:11" ht="30" customHeight="1" thickBot="1" x14ac:dyDescent="0.3">
      <c r="A459" s="52"/>
      <c r="B459" s="68" t="s">
        <v>1135</v>
      </c>
      <c r="C459" s="52">
        <v>23020149</v>
      </c>
      <c r="D459" s="52" t="s">
        <v>61</v>
      </c>
      <c r="E459" s="52" t="s">
        <v>73</v>
      </c>
      <c r="F459" s="52" t="s">
        <v>5</v>
      </c>
      <c r="G459" s="52" t="s">
        <v>605</v>
      </c>
      <c r="H459" s="52" t="s">
        <v>7</v>
      </c>
      <c r="I459" s="281">
        <v>150000000</v>
      </c>
      <c r="J459" s="281">
        <v>95366289.939999998</v>
      </c>
      <c r="K459" s="281">
        <v>50000000</v>
      </c>
    </row>
    <row r="460" spans="1:11" ht="30" customHeight="1" thickBot="1" x14ac:dyDescent="0.3">
      <c r="A460" s="52"/>
      <c r="B460" s="68" t="s">
        <v>1136</v>
      </c>
      <c r="C460" s="52">
        <v>23020150</v>
      </c>
      <c r="D460" s="52" t="s">
        <v>61</v>
      </c>
      <c r="E460" s="52" t="s">
        <v>73</v>
      </c>
      <c r="F460" s="52" t="s">
        <v>5</v>
      </c>
      <c r="G460" s="52" t="s">
        <v>605</v>
      </c>
      <c r="H460" s="52" t="s">
        <v>7</v>
      </c>
      <c r="I460" s="281">
        <v>8000000</v>
      </c>
      <c r="J460" s="281"/>
      <c r="K460" s="281">
        <v>8000000</v>
      </c>
    </row>
    <row r="461" spans="1:11" ht="30" customHeight="1" thickBot="1" x14ac:dyDescent="0.3">
      <c r="A461" s="52"/>
      <c r="B461" s="68" t="s">
        <v>1137</v>
      </c>
      <c r="C461" s="52">
        <v>23020164</v>
      </c>
      <c r="D461" s="52" t="s">
        <v>61</v>
      </c>
      <c r="E461" s="52" t="s">
        <v>73</v>
      </c>
      <c r="F461" s="52" t="s">
        <v>5</v>
      </c>
      <c r="G461" s="52" t="s">
        <v>605</v>
      </c>
      <c r="H461" s="52" t="s">
        <v>7</v>
      </c>
      <c r="I461" s="281">
        <v>200000000</v>
      </c>
      <c r="J461" s="281"/>
      <c r="K461" s="281">
        <v>160000000</v>
      </c>
    </row>
    <row r="462" spans="1:11" ht="30" customHeight="1" thickBot="1" x14ac:dyDescent="0.3">
      <c r="A462" s="52"/>
      <c r="B462" s="68" t="s">
        <v>1138</v>
      </c>
      <c r="C462" s="52">
        <v>23020235</v>
      </c>
      <c r="D462" s="52" t="s">
        <v>61</v>
      </c>
      <c r="E462" s="52" t="s">
        <v>73</v>
      </c>
      <c r="F462" s="52" t="s">
        <v>5</v>
      </c>
      <c r="G462" s="52" t="s">
        <v>605</v>
      </c>
      <c r="H462" s="52" t="s">
        <v>7</v>
      </c>
      <c r="I462" s="281">
        <v>174000000</v>
      </c>
      <c r="J462" s="281"/>
      <c r="K462" s="281">
        <v>700000000</v>
      </c>
    </row>
    <row r="463" spans="1:11" ht="30" customHeight="1" thickBot="1" x14ac:dyDescent="0.3">
      <c r="A463" s="52"/>
      <c r="B463" s="68" t="s">
        <v>1139</v>
      </c>
      <c r="C463" s="52">
        <v>23050108</v>
      </c>
      <c r="D463" s="52" t="s">
        <v>61</v>
      </c>
      <c r="E463" s="52" t="s">
        <v>73</v>
      </c>
      <c r="F463" s="52" t="s">
        <v>5</v>
      </c>
      <c r="G463" s="52" t="s">
        <v>605</v>
      </c>
      <c r="H463" s="52" t="s">
        <v>7</v>
      </c>
      <c r="I463" s="281">
        <v>1500000000</v>
      </c>
      <c r="J463" s="281">
        <v>1494051986</v>
      </c>
      <c r="K463" s="281">
        <v>2500000000</v>
      </c>
    </row>
    <row r="464" spans="1:11" ht="30" customHeight="1" thickBot="1" x14ac:dyDescent="0.3">
      <c r="A464" s="52"/>
      <c r="B464" s="68" t="s">
        <v>1140</v>
      </c>
      <c r="C464" s="52">
        <v>23050109</v>
      </c>
      <c r="D464" s="52" t="s">
        <v>61</v>
      </c>
      <c r="E464" s="52" t="s">
        <v>73</v>
      </c>
      <c r="F464" s="52" t="s">
        <v>5</v>
      </c>
      <c r="G464" s="52" t="s">
        <v>605</v>
      </c>
      <c r="H464" s="52" t="s">
        <v>7</v>
      </c>
      <c r="I464" s="281">
        <v>200000000</v>
      </c>
      <c r="J464" s="281">
        <v>61000000</v>
      </c>
      <c r="K464" s="281">
        <v>200000000</v>
      </c>
    </row>
    <row r="465" spans="1:11" ht="30" customHeight="1" thickBot="1" x14ac:dyDescent="0.3">
      <c r="A465" s="52"/>
      <c r="B465" s="68" t="s">
        <v>1141</v>
      </c>
      <c r="C465" s="52">
        <v>23050110</v>
      </c>
      <c r="D465" s="52" t="s">
        <v>61</v>
      </c>
      <c r="E465" s="52" t="s">
        <v>73</v>
      </c>
      <c r="F465" s="52" t="s">
        <v>5</v>
      </c>
      <c r="G465" s="52" t="s">
        <v>605</v>
      </c>
      <c r="H465" s="52" t="s">
        <v>7</v>
      </c>
      <c r="I465" s="281">
        <v>1000000000</v>
      </c>
      <c r="J465" s="281">
        <v>719999000</v>
      </c>
      <c r="K465" s="281">
        <v>500000000</v>
      </c>
    </row>
    <row r="466" spans="1:11" ht="30" customHeight="1" thickBot="1" x14ac:dyDescent="0.5">
      <c r="A466" s="52"/>
      <c r="B466" s="68" t="s">
        <v>2049</v>
      </c>
      <c r="C466" s="52">
        <v>23050111</v>
      </c>
      <c r="D466" s="52" t="s">
        <v>61</v>
      </c>
      <c r="E466" s="52" t="s">
        <v>73</v>
      </c>
      <c r="F466" s="52" t="s">
        <v>5</v>
      </c>
      <c r="G466" s="52" t="s">
        <v>605</v>
      </c>
      <c r="H466" s="52" t="s">
        <v>7</v>
      </c>
      <c r="I466" s="281">
        <v>640000000</v>
      </c>
      <c r="J466" s="281">
        <v>120000000</v>
      </c>
      <c r="K466" s="281">
        <v>1000000000</v>
      </c>
    </row>
    <row r="467" spans="1:11" ht="30" customHeight="1" thickBot="1" x14ac:dyDescent="0.3">
      <c r="A467" s="52"/>
      <c r="B467" s="68" t="s">
        <v>1142</v>
      </c>
      <c r="C467" s="52">
        <v>23050112</v>
      </c>
      <c r="D467" s="52" t="s">
        <v>61</v>
      </c>
      <c r="E467" s="52" t="s">
        <v>73</v>
      </c>
      <c r="F467" s="52" t="s">
        <v>5</v>
      </c>
      <c r="G467" s="52" t="s">
        <v>605</v>
      </c>
      <c r="H467" s="52" t="s">
        <v>7</v>
      </c>
      <c r="I467" s="281">
        <v>1200000000</v>
      </c>
      <c r="J467" s="281">
        <v>376827999</v>
      </c>
      <c r="K467" s="281">
        <v>1000000000</v>
      </c>
    </row>
    <row r="468" spans="1:11" ht="30" customHeight="1" thickBot="1" x14ac:dyDescent="0.3">
      <c r="A468" s="52"/>
      <c r="B468" s="68" t="s">
        <v>1143</v>
      </c>
      <c r="C468" s="52">
        <v>23050113</v>
      </c>
      <c r="D468" s="52" t="s">
        <v>61</v>
      </c>
      <c r="E468" s="52" t="s">
        <v>73</v>
      </c>
      <c r="F468" s="52" t="s">
        <v>5</v>
      </c>
      <c r="G468" s="52" t="s">
        <v>605</v>
      </c>
      <c r="H468" s="52" t="s">
        <v>7</v>
      </c>
      <c r="I468" s="281">
        <v>15000000</v>
      </c>
      <c r="J468" s="281"/>
      <c r="K468" s="281">
        <v>30000000</v>
      </c>
    </row>
    <row r="469" spans="1:11" ht="30" customHeight="1" thickBot="1" x14ac:dyDescent="0.3">
      <c r="A469" s="52"/>
      <c r="B469" s="68" t="s">
        <v>1144</v>
      </c>
      <c r="C469" s="52">
        <v>23050114</v>
      </c>
      <c r="D469" s="52" t="s">
        <v>61</v>
      </c>
      <c r="E469" s="52" t="s">
        <v>73</v>
      </c>
      <c r="F469" s="52" t="s">
        <v>5</v>
      </c>
      <c r="G469" s="52" t="s">
        <v>605</v>
      </c>
      <c r="H469" s="52" t="s">
        <v>7</v>
      </c>
      <c r="I469" s="281">
        <v>2000000</v>
      </c>
      <c r="J469" s="281"/>
      <c r="K469" s="281">
        <v>2000000</v>
      </c>
    </row>
    <row r="470" spans="1:11" ht="30" customHeight="1" thickBot="1" x14ac:dyDescent="0.3">
      <c r="A470" s="52"/>
      <c r="B470" s="68" t="s">
        <v>1145</v>
      </c>
      <c r="C470" s="52">
        <v>23050115</v>
      </c>
      <c r="D470" s="52" t="s">
        <v>61</v>
      </c>
      <c r="E470" s="52" t="s">
        <v>73</v>
      </c>
      <c r="F470" s="52" t="s">
        <v>5</v>
      </c>
      <c r="G470" s="52" t="s">
        <v>605</v>
      </c>
      <c r="H470" s="52" t="s">
        <v>7</v>
      </c>
      <c r="I470" s="281">
        <v>5000000</v>
      </c>
      <c r="J470" s="281"/>
      <c r="K470" s="281">
        <v>5000000</v>
      </c>
    </row>
    <row r="471" spans="1:11" ht="30" customHeight="1" thickBot="1" x14ac:dyDescent="0.3">
      <c r="A471" s="52"/>
      <c r="B471" s="68" t="s">
        <v>1146</v>
      </c>
      <c r="C471" s="52">
        <v>23050116</v>
      </c>
      <c r="D471" s="52" t="s">
        <v>61</v>
      </c>
      <c r="E471" s="52" t="s">
        <v>73</v>
      </c>
      <c r="F471" s="52" t="s">
        <v>5</v>
      </c>
      <c r="G471" s="52" t="s">
        <v>605</v>
      </c>
      <c r="H471" s="52" t="s">
        <v>7</v>
      </c>
      <c r="I471" s="281">
        <v>100000000</v>
      </c>
      <c r="J471" s="281"/>
      <c r="K471" s="281">
        <v>100000000</v>
      </c>
    </row>
    <row r="472" spans="1:11" ht="30" customHeight="1" thickBot="1" x14ac:dyDescent="0.3">
      <c r="A472" s="52"/>
      <c r="B472" s="68" t="s">
        <v>1955</v>
      </c>
      <c r="C472" s="52">
        <v>23050117</v>
      </c>
      <c r="D472" s="52" t="s">
        <v>61</v>
      </c>
      <c r="E472" s="52" t="s">
        <v>73</v>
      </c>
      <c r="F472" s="52" t="s">
        <v>5</v>
      </c>
      <c r="G472" s="52" t="s">
        <v>605</v>
      </c>
      <c r="H472" s="52" t="s">
        <v>7</v>
      </c>
      <c r="I472" s="281">
        <v>1200000000</v>
      </c>
      <c r="J472" s="281">
        <v>19485000</v>
      </c>
      <c r="K472" s="281">
        <v>500000000</v>
      </c>
    </row>
    <row r="473" spans="1:11" ht="30" customHeight="1" thickBot="1" x14ac:dyDescent="0.3">
      <c r="A473" s="52"/>
      <c r="B473" s="68" t="s">
        <v>1147</v>
      </c>
      <c r="C473" s="52">
        <v>23050118</v>
      </c>
      <c r="D473" s="52" t="s">
        <v>61</v>
      </c>
      <c r="E473" s="52" t="s">
        <v>73</v>
      </c>
      <c r="F473" s="52" t="s">
        <v>5</v>
      </c>
      <c r="G473" s="52" t="s">
        <v>605</v>
      </c>
      <c r="H473" s="52" t="s">
        <v>7</v>
      </c>
      <c r="I473" s="281">
        <v>700000000</v>
      </c>
      <c r="J473" s="281">
        <v>456861000</v>
      </c>
      <c r="K473" s="281">
        <v>1500000000</v>
      </c>
    </row>
    <row r="474" spans="1:11" ht="30" customHeight="1" thickBot="1" x14ac:dyDescent="0.4">
      <c r="A474" s="375"/>
      <c r="B474" s="266" t="s">
        <v>2061</v>
      </c>
      <c r="C474" s="52">
        <v>23050119</v>
      </c>
      <c r="D474" s="52" t="s">
        <v>61</v>
      </c>
      <c r="E474" s="52" t="s">
        <v>73</v>
      </c>
      <c r="F474" s="52" t="s">
        <v>5</v>
      </c>
      <c r="G474" s="52" t="s">
        <v>605</v>
      </c>
      <c r="H474" s="52" t="s">
        <v>7</v>
      </c>
      <c r="I474" s="281"/>
      <c r="J474" s="281"/>
      <c r="K474" s="281">
        <v>2000000000</v>
      </c>
    </row>
    <row r="475" spans="1:11" ht="30" customHeight="1" thickBot="1" x14ac:dyDescent="0.3">
      <c r="A475" s="373"/>
      <c r="B475" s="420" t="s">
        <v>1602</v>
      </c>
      <c r="C475" s="421"/>
      <c r="D475" s="421"/>
      <c r="E475" s="421"/>
      <c r="F475" s="421"/>
      <c r="G475" s="422"/>
      <c r="H475" s="13"/>
      <c r="I475" s="282">
        <f>SUM(I450:I473)</f>
        <v>10275000000</v>
      </c>
      <c r="J475" s="282">
        <f>SUM(J450:J473)</f>
        <v>3887895870.9400001</v>
      </c>
      <c r="K475" s="282">
        <f>SUM(K450:K474)</f>
        <v>14453920643</v>
      </c>
    </row>
    <row r="476" spans="1:11" ht="30" customHeight="1" x14ac:dyDescent="0.35">
      <c r="A476" s="374"/>
      <c r="B476" s="527" t="s">
        <v>2060</v>
      </c>
      <c r="C476" s="527"/>
      <c r="D476" s="527"/>
      <c r="E476" s="527"/>
      <c r="F476" s="527"/>
      <c r="G476" s="527"/>
      <c r="H476" s="527"/>
      <c r="I476" s="527"/>
      <c r="J476" s="527"/>
      <c r="K476" s="527"/>
    </row>
    <row r="477" spans="1:11" ht="30" customHeight="1" thickBot="1" x14ac:dyDescent="0.4">
      <c r="A477" s="374"/>
      <c r="B477" s="517" t="s">
        <v>2059</v>
      </c>
      <c r="C477" s="517"/>
      <c r="D477" s="517"/>
      <c r="E477" s="517"/>
      <c r="F477" s="517"/>
      <c r="G477" s="517"/>
      <c r="H477" s="517"/>
      <c r="I477" s="517"/>
      <c r="J477" s="517"/>
      <c r="K477" s="517"/>
    </row>
    <row r="478" spans="1:11" ht="90.75" customHeight="1" thickBot="1" x14ac:dyDescent="0.3">
      <c r="A478" s="472" t="s">
        <v>1929</v>
      </c>
      <c r="B478" s="445"/>
      <c r="C478" s="445"/>
      <c r="D478" s="445"/>
      <c r="E478" s="445"/>
      <c r="F478" s="445"/>
      <c r="G478" s="445"/>
      <c r="H478" s="445"/>
      <c r="I478" s="445"/>
      <c r="J478" s="445"/>
      <c r="K478" s="446"/>
    </row>
    <row r="479" spans="1:11" ht="30" customHeight="1" thickBot="1" x14ac:dyDescent="0.4">
      <c r="A479" s="22"/>
      <c r="B479" s="518" t="s">
        <v>1939</v>
      </c>
      <c r="C479" s="519"/>
      <c r="D479" s="519"/>
      <c r="E479" s="519"/>
      <c r="F479" s="519"/>
      <c r="G479" s="519"/>
      <c r="H479" s="519"/>
      <c r="I479" s="519"/>
      <c r="J479" s="519"/>
      <c r="K479" s="520"/>
    </row>
    <row r="480" spans="1:11" ht="30" customHeight="1" thickBot="1" x14ac:dyDescent="0.3">
      <c r="A480" s="16"/>
      <c r="B480" s="91" t="s">
        <v>1272</v>
      </c>
      <c r="C480" s="29" t="s">
        <v>1271</v>
      </c>
      <c r="D480" s="17" t="s">
        <v>1270</v>
      </c>
      <c r="E480" s="18" t="s">
        <v>1269</v>
      </c>
      <c r="F480" s="18" t="s">
        <v>1268</v>
      </c>
      <c r="G480" s="15" t="s">
        <v>1267</v>
      </c>
      <c r="H480" s="18" t="s">
        <v>1266</v>
      </c>
      <c r="I480" s="272" t="s">
        <v>1619</v>
      </c>
      <c r="J480" s="273" t="s">
        <v>1948</v>
      </c>
      <c r="K480" s="274" t="s">
        <v>1614</v>
      </c>
    </row>
    <row r="481" spans="1:11" ht="30" customHeight="1" thickBot="1" x14ac:dyDescent="0.3">
      <c r="A481" s="52"/>
      <c r="B481" s="68" t="s">
        <v>1149</v>
      </c>
      <c r="C481" s="52">
        <v>23010105</v>
      </c>
      <c r="D481" s="52" t="s">
        <v>1150</v>
      </c>
      <c r="E481" s="52" t="s">
        <v>738</v>
      </c>
      <c r="F481" s="52" t="s">
        <v>5</v>
      </c>
      <c r="G481" s="52" t="s">
        <v>6</v>
      </c>
      <c r="H481" s="52" t="s">
        <v>7</v>
      </c>
      <c r="I481" s="281">
        <v>10000000</v>
      </c>
      <c r="J481" s="281"/>
      <c r="K481" s="281">
        <v>10000000</v>
      </c>
    </row>
    <row r="482" spans="1:11" ht="30" customHeight="1" thickBot="1" x14ac:dyDescent="0.3">
      <c r="A482" s="52"/>
      <c r="B482" s="68" t="s">
        <v>1151</v>
      </c>
      <c r="C482" s="52" t="s">
        <v>379</v>
      </c>
      <c r="D482" s="52" t="s">
        <v>1150</v>
      </c>
      <c r="E482" s="52" t="s">
        <v>738</v>
      </c>
      <c r="F482" s="52" t="s">
        <v>5</v>
      </c>
      <c r="G482" s="52" t="s">
        <v>6</v>
      </c>
      <c r="H482" s="52" t="s">
        <v>7</v>
      </c>
      <c r="I482" s="281">
        <v>20000000</v>
      </c>
      <c r="J482" s="281">
        <v>11250000</v>
      </c>
      <c r="K482" s="281">
        <v>20000000</v>
      </c>
    </row>
    <row r="483" spans="1:11" ht="30" customHeight="1" thickBot="1" x14ac:dyDescent="0.3">
      <c r="A483" s="52"/>
      <c r="B483" s="68" t="s">
        <v>1152</v>
      </c>
      <c r="C483" s="52" t="s">
        <v>927</v>
      </c>
      <c r="D483" s="52" t="s">
        <v>1150</v>
      </c>
      <c r="E483" s="52" t="s">
        <v>738</v>
      </c>
      <c r="F483" s="52" t="s">
        <v>5</v>
      </c>
      <c r="G483" s="52" t="s">
        <v>6</v>
      </c>
      <c r="H483" s="52" t="s">
        <v>7</v>
      </c>
      <c r="I483" s="281">
        <v>10000000</v>
      </c>
      <c r="J483" s="281"/>
      <c r="K483" s="281">
        <v>10000000</v>
      </c>
    </row>
    <row r="484" spans="1:11" ht="30" customHeight="1" thickBot="1" x14ac:dyDescent="0.3">
      <c r="A484" s="52"/>
      <c r="B484" s="68" t="s">
        <v>1153</v>
      </c>
      <c r="C484" s="52" t="s">
        <v>972</v>
      </c>
      <c r="D484" s="52" t="s">
        <v>1150</v>
      </c>
      <c r="E484" s="52" t="s">
        <v>738</v>
      </c>
      <c r="F484" s="52" t="s">
        <v>5</v>
      </c>
      <c r="G484" s="52" t="s">
        <v>6</v>
      </c>
      <c r="H484" s="52" t="s">
        <v>7</v>
      </c>
      <c r="I484" s="281">
        <v>15000000</v>
      </c>
      <c r="J484" s="281">
        <v>7476000</v>
      </c>
      <c r="K484" s="281">
        <v>15000000</v>
      </c>
    </row>
    <row r="485" spans="1:11" ht="30" customHeight="1" thickBot="1" x14ac:dyDescent="0.3">
      <c r="A485" s="52"/>
      <c r="B485" s="68" t="s">
        <v>1154</v>
      </c>
      <c r="C485" s="52">
        <v>23020153</v>
      </c>
      <c r="D485" s="52" t="s">
        <v>1150</v>
      </c>
      <c r="E485" s="52" t="s">
        <v>738</v>
      </c>
      <c r="F485" s="52" t="s">
        <v>5</v>
      </c>
      <c r="G485" s="52" t="s">
        <v>6</v>
      </c>
      <c r="H485" s="52" t="s">
        <v>7</v>
      </c>
      <c r="I485" s="281">
        <v>5000000</v>
      </c>
      <c r="J485" s="281"/>
      <c r="K485" s="281">
        <v>5000000</v>
      </c>
    </row>
    <row r="486" spans="1:11" ht="30" customHeight="1" thickBot="1" x14ac:dyDescent="0.3">
      <c r="A486" s="52"/>
      <c r="B486" s="68" t="s">
        <v>1155</v>
      </c>
      <c r="C486" s="52">
        <v>23020154</v>
      </c>
      <c r="D486" s="52" t="s">
        <v>1150</v>
      </c>
      <c r="E486" s="52" t="s">
        <v>738</v>
      </c>
      <c r="F486" s="52" t="s">
        <v>5</v>
      </c>
      <c r="G486" s="52" t="s">
        <v>6</v>
      </c>
      <c r="H486" s="52" t="s">
        <v>7</v>
      </c>
      <c r="I486" s="281">
        <v>5000000</v>
      </c>
      <c r="J486" s="281"/>
      <c r="K486" s="281">
        <v>5000000</v>
      </c>
    </row>
    <row r="487" spans="1:11" ht="30" customHeight="1" thickBot="1" x14ac:dyDescent="0.3">
      <c r="A487" s="52"/>
      <c r="B487" s="68" t="s">
        <v>1156</v>
      </c>
      <c r="C487" s="52">
        <v>23020155</v>
      </c>
      <c r="D487" s="52" t="s">
        <v>1150</v>
      </c>
      <c r="E487" s="52" t="s">
        <v>738</v>
      </c>
      <c r="F487" s="52" t="s">
        <v>5</v>
      </c>
      <c r="G487" s="52" t="s">
        <v>6</v>
      </c>
      <c r="H487" s="52" t="s">
        <v>7</v>
      </c>
      <c r="I487" s="281">
        <v>47000000</v>
      </c>
      <c r="J487" s="281">
        <v>27270266</v>
      </c>
      <c r="K487" s="281">
        <v>47000000</v>
      </c>
    </row>
    <row r="488" spans="1:11" ht="30" customHeight="1" thickBot="1" x14ac:dyDescent="0.3">
      <c r="A488" s="52"/>
      <c r="B488" s="68" t="s">
        <v>1157</v>
      </c>
      <c r="C488" s="52" t="s">
        <v>430</v>
      </c>
      <c r="D488" s="52" t="s">
        <v>1150</v>
      </c>
      <c r="E488" s="52" t="s">
        <v>738</v>
      </c>
      <c r="F488" s="52" t="s">
        <v>5</v>
      </c>
      <c r="G488" s="52" t="s">
        <v>6</v>
      </c>
      <c r="H488" s="52" t="s">
        <v>7</v>
      </c>
      <c r="I488" s="281">
        <v>25000000</v>
      </c>
      <c r="J488" s="281">
        <v>25000000</v>
      </c>
      <c r="K488" s="281">
        <v>25000000</v>
      </c>
    </row>
    <row r="489" spans="1:11" ht="30" customHeight="1" thickBot="1" x14ac:dyDescent="0.3">
      <c r="A489" s="52"/>
      <c r="B489" s="68" t="s">
        <v>1252</v>
      </c>
      <c r="C489" s="52" t="s">
        <v>430</v>
      </c>
      <c r="D489" s="52" t="s">
        <v>1150</v>
      </c>
      <c r="E489" s="52" t="s">
        <v>738</v>
      </c>
      <c r="F489" s="52" t="s">
        <v>5</v>
      </c>
      <c r="G489" s="52" t="s">
        <v>6</v>
      </c>
      <c r="H489" s="52" t="s">
        <v>7</v>
      </c>
      <c r="I489" s="281"/>
      <c r="J489" s="281">
        <v>500000000</v>
      </c>
      <c r="K489" s="281">
        <v>500000000</v>
      </c>
    </row>
    <row r="490" spans="1:11" ht="30" customHeight="1" thickBot="1" x14ac:dyDescent="0.3">
      <c r="A490" s="52"/>
      <c r="B490" s="68" t="s">
        <v>1253</v>
      </c>
      <c r="C490" s="52" t="s">
        <v>430</v>
      </c>
      <c r="D490" s="52" t="s">
        <v>1150</v>
      </c>
      <c r="E490" s="52" t="s">
        <v>738</v>
      </c>
      <c r="F490" s="52" t="s">
        <v>5</v>
      </c>
      <c r="G490" s="52" t="s">
        <v>6</v>
      </c>
      <c r="H490" s="52" t="s">
        <v>7</v>
      </c>
      <c r="I490" s="281"/>
      <c r="J490" s="281"/>
      <c r="K490" s="281"/>
    </row>
    <row r="491" spans="1:11" ht="30" customHeight="1" thickBot="1" x14ac:dyDescent="0.3">
      <c r="A491" s="52"/>
      <c r="B491" s="68" t="s">
        <v>1254</v>
      </c>
      <c r="C491" s="52" t="s">
        <v>430</v>
      </c>
      <c r="D491" s="52" t="s">
        <v>1150</v>
      </c>
      <c r="E491" s="52" t="s">
        <v>738</v>
      </c>
      <c r="F491" s="52" t="s">
        <v>5</v>
      </c>
      <c r="G491" s="52" t="s">
        <v>6</v>
      </c>
      <c r="H491" s="52" t="s">
        <v>7</v>
      </c>
      <c r="I491" s="281"/>
      <c r="J491" s="281"/>
      <c r="K491" s="281"/>
    </row>
    <row r="492" spans="1:11" ht="30" customHeight="1" thickBot="1" x14ac:dyDescent="0.3">
      <c r="A492" s="52"/>
      <c r="B492" s="68" t="s">
        <v>1255</v>
      </c>
      <c r="C492" s="52" t="s">
        <v>430</v>
      </c>
      <c r="D492" s="52" t="s">
        <v>1150</v>
      </c>
      <c r="E492" s="52" t="s">
        <v>738</v>
      </c>
      <c r="F492" s="52" t="s">
        <v>5</v>
      </c>
      <c r="G492" s="52" t="s">
        <v>6</v>
      </c>
      <c r="H492" s="52" t="s">
        <v>7</v>
      </c>
      <c r="I492" s="281"/>
      <c r="J492" s="281"/>
      <c r="K492" s="281"/>
    </row>
    <row r="493" spans="1:11" ht="30" customHeight="1" thickBot="1" x14ac:dyDescent="0.3">
      <c r="A493" s="69"/>
      <c r="B493" s="420" t="s">
        <v>1602</v>
      </c>
      <c r="C493" s="421"/>
      <c r="D493" s="421"/>
      <c r="E493" s="421"/>
      <c r="F493" s="421"/>
      <c r="G493" s="422"/>
      <c r="H493" s="13"/>
      <c r="I493" s="282">
        <f>SUM(I481:I492)</f>
        <v>137000000</v>
      </c>
      <c r="J493" s="282">
        <f>SUM(J481:J492)</f>
        <v>570996266</v>
      </c>
      <c r="K493" s="282">
        <f>SUM(K481:K492)</f>
        <v>637000000</v>
      </c>
    </row>
    <row r="494" spans="1:11" ht="89.25" customHeight="1" thickBot="1" x14ac:dyDescent="0.3">
      <c r="A494" s="472" t="s">
        <v>1929</v>
      </c>
      <c r="B494" s="445"/>
      <c r="C494" s="445"/>
      <c r="D494" s="445"/>
      <c r="E494" s="445"/>
      <c r="F494" s="445"/>
      <c r="G494" s="445"/>
      <c r="H494" s="445"/>
      <c r="I494" s="445"/>
      <c r="J494" s="445"/>
      <c r="K494" s="446"/>
    </row>
    <row r="495" spans="1:11" ht="30" customHeight="1" thickBot="1" x14ac:dyDescent="0.4">
      <c r="A495" s="22"/>
      <c r="B495" s="518" t="s">
        <v>1940</v>
      </c>
      <c r="C495" s="519"/>
      <c r="D495" s="519"/>
      <c r="E495" s="519"/>
      <c r="F495" s="519"/>
      <c r="G495" s="519"/>
      <c r="H495" s="519"/>
      <c r="I495" s="519"/>
      <c r="J495" s="519"/>
      <c r="K495" s="520"/>
    </row>
    <row r="496" spans="1:11" ht="30" customHeight="1" thickBot="1" x14ac:dyDescent="0.3">
      <c r="A496" s="16"/>
      <c r="B496" s="91" t="s">
        <v>1272</v>
      </c>
      <c r="C496" s="29" t="s">
        <v>1271</v>
      </c>
      <c r="D496" s="17" t="s">
        <v>1270</v>
      </c>
      <c r="E496" s="18" t="s">
        <v>1269</v>
      </c>
      <c r="F496" s="18" t="s">
        <v>1268</v>
      </c>
      <c r="G496" s="15" t="s">
        <v>1267</v>
      </c>
      <c r="H496" s="18" t="s">
        <v>1266</v>
      </c>
      <c r="I496" s="272" t="s">
        <v>1619</v>
      </c>
      <c r="J496" s="273" t="s">
        <v>1948</v>
      </c>
      <c r="K496" s="274" t="s">
        <v>1614</v>
      </c>
    </row>
    <row r="497" spans="1:11" ht="30" customHeight="1" thickBot="1" x14ac:dyDescent="0.3">
      <c r="A497" s="52"/>
      <c r="B497" s="68" t="s">
        <v>1159</v>
      </c>
      <c r="C497" s="52" t="s">
        <v>1160</v>
      </c>
      <c r="D497" s="52" t="s">
        <v>1161</v>
      </c>
      <c r="E497" s="52" t="s">
        <v>1162</v>
      </c>
      <c r="F497" s="52" t="s">
        <v>5</v>
      </c>
      <c r="G497" s="52" t="s">
        <v>1163</v>
      </c>
      <c r="H497" s="52" t="s">
        <v>7</v>
      </c>
      <c r="I497" s="281">
        <v>25000000</v>
      </c>
      <c r="J497" s="281">
        <v>1730000</v>
      </c>
      <c r="K497" s="281">
        <v>300000000</v>
      </c>
    </row>
    <row r="498" spans="1:11" ht="30" customHeight="1" thickBot="1" x14ac:dyDescent="0.3">
      <c r="A498" s="52"/>
      <c r="B498" s="68" t="s">
        <v>1164</v>
      </c>
      <c r="C498" s="52">
        <v>23010150</v>
      </c>
      <c r="D498" s="52" t="s">
        <v>1161</v>
      </c>
      <c r="E498" s="52" t="s">
        <v>1162</v>
      </c>
      <c r="F498" s="52" t="s">
        <v>5</v>
      </c>
      <c r="G498" s="52" t="s">
        <v>1163</v>
      </c>
      <c r="H498" s="52" t="s">
        <v>7</v>
      </c>
      <c r="I498" s="281">
        <v>15000000</v>
      </c>
      <c r="J498" s="281">
        <v>7525000</v>
      </c>
      <c r="K498" s="281">
        <v>8000000</v>
      </c>
    </row>
    <row r="499" spans="1:11" ht="30" customHeight="1" thickBot="1" x14ac:dyDescent="0.3">
      <c r="A499" s="52"/>
      <c r="B499" s="68" t="s">
        <v>1583</v>
      </c>
      <c r="C499" s="52">
        <v>23020105</v>
      </c>
      <c r="D499" s="52" t="s">
        <v>1161</v>
      </c>
      <c r="E499" s="52" t="s">
        <v>1162</v>
      </c>
      <c r="F499" s="52" t="s">
        <v>5</v>
      </c>
      <c r="G499" s="52" t="s">
        <v>1163</v>
      </c>
      <c r="H499" s="52" t="s">
        <v>7</v>
      </c>
      <c r="I499" s="281"/>
      <c r="J499" s="281"/>
      <c r="K499" s="281">
        <v>70000000</v>
      </c>
    </row>
    <row r="500" spans="1:11" ht="30" customHeight="1" thickBot="1" x14ac:dyDescent="0.3">
      <c r="A500" s="69"/>
      <c r="B500" s="420" t="s">
        <v>1602</v>
      </c>
      <c r="C500" s="421"/>
      <c r="D500" s="421"/>
      <c r="E500" s="421"/>
      <c r="F500" s="421"/>
      <c r="G500" s="422"/>
      <c r="H500" s="13"/>
      <c r="I500" s="282">
        <f>SUM(I497:I499)</f>
        <v>40000000</v>
      </c>
      <c r="J500" s="282">
        <f>SUM(J497:J499)</f>
        <v>9255000</v>
      </c>
      <c r="K500" s="282">
        <f>SUM(K497:K499)</f>
        <v>378000000</v>
      </c>
    </row>
    <row r="501" spans="1:11" ht="88.5" customHeight="1" thickBot="1" x14ac:dyDescent="0.3">
      <c r="A501" s="472" t="s">
        <v>1929</v>
      </c>
      <c r="B501" s="445"/>
      <c r="C501" s="445"/>
      <c r="D501" s="445"/>
      <c r="E501" s="445"/>
      <c r="F501" s="445"/>
      <c r="G501" s="445"/>
      <c r="H501" s="445"/>
      <c r="I501" s="445"/>
      <c r="J501" s="445"/>
      <c r="K501" s="446"/>
    </row>
    <row r="502" spans="1:11" ht="30" customHeight="1" thickBot="1" x14ac:dyDescent="0.4">
      <c r="A502" s="22"/>
      <c r="B502" s="521" t="s">
        <v>1848</v>
      </c>
      <c r="C502" s="522"/>
      <c r="D502" s="522"/>
      <c r="E502" s="522"/>
      <c r="F502" s="522"/>
      <c r="G502" s="522"/>
      <c r="H502" s="522"/>
      <c r="I502" s="522"/>
      <c r="J502" s="522"/>
      <c r="K502" s="523"/>
    </row>
    <row r="503" spans="1:11" ht="30" customHeight="1" thickBot="1" x14ac:dyDescent="0.3">
      <c r="A503" s="16"/>
      <c r="B503" s="91" t="s">
        <v>1272</v>
      </c>
      <c r="C503" s="29" t="s">
        <v>1271</v>
      </c>
      <c r="D503" s="17" t="s">
        <v>1270</v>
      </c>
      <c r="E503" s="18" t="s">
        <v>1269</v>
      </c>
      <c r="F503" s="18" t="s">
        <v>1268</v>
      </c>
      <c r="G503" s="15" t="s">
        <v>1267</v>
      </c>
      <c r="H503" s="18" t="s">
        <v>1266</v>
      </c>
      <c r="I503" s="272" t="s">
        <v>1619</v>
      </c>
      <c r="J503" s="273" t="s">
        <v>1948</v>
      </c>
      <c r="K503" s="274" t="s">
        <v>1614</v>
      </c>
    </row>
    <row r="504" spans="1:11" ht="30" customHeight="1" thickBot="1" x14ac:dyDescent="0.3">
      <c r="A504" s="52"/>
      <c r="B504" s="68" t="s">
        <v>1165</v>
      </c>
      <c r="C504" s="52" t="s">
        <v>775</v>
      </c>
      <c r="D504" s="12" t="s">
        <v>140</v>
      </c>
      <c r="E504" s="52" t="s">
        <v>1166</v>
      </c>
      <c r="F504" s="52" t="s">
        <v>5</v>
      </c>
      <c r="G504" s="52" t="s">
        <v>6</v>
      </c>
      <c r="H504" s="52" t="s">
        <v>7</v>
      </c>
      <c r="I504" s="281">
        <v>10000000</v>
      </c>
      <c r="J504" s="281"/>
      <c r="K504" s="281">
        <v>200000000</v>
      </c>
    </row>
    <row r="505" spans="1:11" ht="30" customHeight="1" thickBot="1" x14ac:dyDescent="0.3">
      <c r="A505" s="52"/>
      <c r="B505" s="68" t="s">
        <v>1167</v>
      </c>
      <c r="C505" s="52" t="s">
        <v>952</v>
      </c>
      <c r="D505" s="12" t="s">
        <v>140</v>
      </c>
      <c r="E505" s="52" t="s">
        <v>1166</v>
      </c>
      <c r="F505" s="52" t="s">
        <v>5</v>
      </c>
      <c r="G505" s="52" t="s">
        <v>6</v>
      </c>
      <c r="H505" s="52" t="s">
        <v>7</v>
      </c>
      <c r="I505" s="281">
        <v>10000000</v>
      </c>
      <c r="J505" s="281"/>
      <c r="K505" s="281">
        <v>10000000</v>
      </c>
    </row>
    <row r="506" spans="1:11" ht="30" customHeight="1" thickBot="1" x14ac:dyDescent="0.3">
      <c r="A506" s="52"/>
      <c r="B506" s="68" t="s">
        <v>1168</v>
      </c>
      <c r="C506" s="52">
        <v>23020112</v>
      </c>
      <c r="D506" s="12" t="s">
        <v>140</v>
      </c>
      <c r="E506" s="52" t="s">
        <v>1166</v>
      </c>
      <c r="F506" s="52" t="s">
        <v>5</v>
      </c>
      <c r="G506" s="52" t="s">
        <v>6</v>
      </c>
      <c r="H506" s="52" t="s">
        <v>7</v>
      </c>
      <c r="I506" s="281">
        <v>6000000</v>
      </c>
      <c r="J506" s="281"/>
      <c r="K506" s="281">
        <v>6000000</v>
      </c>
    </row>
    <row r="507" spans="1:11" ht="30" customHeight="1" thickBot="1" x14ac:dyDescent="0.3">
      <c r="A507" s="52"/>
      <c r="B507" s="68" t="s">
        <v>1169</v>
      </c>
      <c r="C507" s="52">
        <v>23020192</v>
      </c>
      <c r="D507" s="12" t="s">
        <v>140</v>
      </c>
      <c r="E507" s="52" t="s">
        <v>1166</v>
      </c>
      <c r="F507" s="52" t="s">
        <v>5</v>
      </c>
      <c r="G507" s="52" t="s">
        <v>6</v>
      </c>
      <c r="H507" s="52" t="s">
        <v>7</v>
      </c>
      <c r="I507" s="281">
        <v>38000000</v>
      </c>
      <c r="J507" s="281">
        <v>26942201</v>
      </c>
      <c r="K507" s="281">
        <v>38000000</v>
      </c>
    </row>
    <row r="508" spans="1:11" ht="30" customHeight="1" thickBot="1" x14ac:dyDescent="0.3">
      <c r="A508" s="52"/>
      <c r="B508" s="68" t="s">
        <v>1170</v>
      </c>
      <c r="C508" s="52">
        <v>23020219</v>
      </c>
      <c r="D508" s="12" t="s">
        <v>140</v>
      </c>
      <c r="E508" s="52" t="s">
        <v>1166</v>
      </c>
      <c r="F508" s="52" t="s">
        <v>5</v>
      </c>
      <c r="G508" s="52" t="s">
        <v>6</v>
      </c>
      <c r="H508" s="52" t="s">
        <v>7</v>
      </c>
      <c r="I508" s="281">
        <v>30000000</v>
      </c>
      <c r="J508" s="281">
        <v>30000000</v>
      </c>
      <c r="K508" s="281">
        <v>30000000</v>
      </c>
    </row>
    <row r="509" spans="1:11" ht="30" customHeight="1" thickBot="1" x14ac:dyDescent="0.3">
      <c r="A509" s="52"/>
      <c r="B509" s="68" t="s">
        <v>1170</v>
      </c>
      <c r="C509" s="52">
        <v>23020220</v>
      </c>
      <c r="D509" s="12" t="s">
        <v>140</v>
      </c>
      <c r="E509" s="52" t="s">
        <v>1166</v>
      </c>
      <c r="F509" s="52" t="s">
        <v>5</v>
      </c>
      <c r="G509" s="52" t="s">
        <v>6</v>
      </c>
      <c r="H509" s="52" t="s">
        <v>7</v>
      </c>
      <c r="I509" s="281">
        <v>200000000</v>
      </c>
      <c r="J509" s="281">
        <v>158229432.15000001</v>
      </c>
      <c r="K509" s="281">
        <v>200000000</v>
      </c>
    </row>
    <row r="510" spans="1:11" ht="30" customHeight="1" thickBot="1" x14ac:dyDescent="0.3">
      <c r="A510" s="52"/>
      <c r="B510" s="68" t="s">
        <v>1171</v>
      </c>
      <c r="C510" s="52">
        <v>23020221</v>
      </c>
      <c r="D510" s="12" t="s">
        <v>140</v>
      </c>
      <c r="E510" s="52" t="s">
        <v>1166</v>
      </c>
      <c r="F510" s="52" t="s">
        <v>5</v>
      </c>
      <c r="G510" s="52" t="s">
        <v>6</v>
      </c>
      <c r="H510" s="52" t="s">
        <v>7</v>
      </c>
      <c r="I510" s="281">
        <v>10000000</v>
      </c>
      <c r="J510" s="281"/>
      <c r="K510" s="281">
        <v>10000000</v>
      </c>
    </row>
    <row r="511" spans="1:11" ht="30" customHeight="1" thickBot="1" x14ac:dyDescent="0.3">
      <c r="A511" s="52"/>
      <c r="B511" s="68" t="s">
        <v>1172</v>
      </c>
      <c r="C511" s="52">
        <v>23020266</v>
      </c>
      <c r="D511" s="12" t="s">
        <v>140</v>
      </c>
      <c r="E511" s="52" t="s">
        <v>1166</v>
      </c>
      <c r="F511" s="52" t="s">
        <v>5</v>
      </c>
      <c r="G511" s="52" t="s">
        <v>6</v>
      </c>
      <c r="H511" s="52" t="s">
        <v>7</v>
      </c>
      <c r="I511" s="281">
        <v>23000000</v>
      </c>
      <c r="J511" s="281">
        <v>21400000</v>
      </c>
      <c r="K511" s="281">
        <v>23000000</v>
      </c>
    </row>
    <row r="512" spans="1:11" ht="30" customHeight="1" thickBot="1" x14ac:dyDescent="0.3">
      <c r="A512" s="52"/>
      <c r="B512" s="68" t="s">
        <v>1173</v>
      </c>
      <c r="C512" s="52">
        <v>23020267</v>
      </c>
      <c r="D512" s="12" t="s">
        <v>140</v>
      </c>
      <c r="E512" s="52" t="s">
        <v>1166</v>
      </c>
      <c r="F512" s="52" t="s">
        <v>5</v>
      </c>
      <c r="G512" s="52" t="s">
        <v>6</v>
      </c>
      <c r="H512" s="52" t="s">
        <v>7</v>
      </c>
      <c r="I512" s="281">
        <v>40000000</v>
      </c>
      <c r="J512" s="281">
        <v>8414427</v>
      </c>
      <c r="K512" s="281">
        <v>40000000</v>
      </c>
    </row>
    <row r="513" spans="1:11" ht="30" customHeight="1" thickBot="1" x14ac:dyDescent="0.3">
      <c r="A513" s="52"/>
      <c r="B513" s="68" t="s">
        <v>1174</v>
      </c>
      <c r="C513" s="52">
        <v>23020268</v>
      </c>
      <c r="D513" s="12" t="s">
        <v>140</v>
      </c>
      <c r="E513" s="52" t="s">
        <v>1166</v>
      </c>
      <c r="F513" s="52" t="s">
        <v>5</v>
      </c>
      <c r="G513" s="52" t="s">
        <v>6</v>
      </c>
      <c r="H513" s="52" t="s">
        <v>7</v>
      </c>
      <c r="I513" s="281">
        <v>100000000</v>
      </c>
      <c r="J513" s="281">
        <v>54838757.5</v>
      </c>
      <c r="K513" s="281">
        <v>100000000</v>
      </c>
    </row>
    <row r="514" spans="1:11" ht="30" customHeight="1" thickBot="1" x14ac:dyDescent="0.3">
      <c r="A514" s="52"/>
      <c r="B514" s="68" t="s">
        <v>1175</v>
      </c>
      <c r="C514" s="52">
        <v>23020269</v>
      </c>
      <c r="D514" s="12" t="s">
        <v>140</v>
      </c>
      <c r="E514" s="52" t="s">
        <v>1166</v>
      </c>
      <c r="F514" s="52" t="s">
        <v>5</v>
      </c>
      <c r="G514" s="52" t="s">
        <v>6</v>
      </c>
      <c r="H514" s="52" t="s">
        <v>7</v>
      </c>
      <c r="I514" s="281">
        <v>6720000000</v>
      </c>
      <c r="J514" s="281">
        <v>157163030.78</v>
      </c>
      <c r="K514" s="281">
        <v>5000000000</v>
      </c>
    </row>
    <row r="515" spans="1:11" ht="30" customHeight="1" thickBot="1" x14ac:dyDescent="0.3">
      <c r="A515" s="52"/>
      <c r="B515" s="68" t="s">
        <v>1176</v>
      </c>
      <c r="C515" s="52" t="s">
        <v>430</v>
      </c>
      <c r="D515" s="12" t="s">
        <v>140</v>
      </c>
      <c r="E515" s="52" t="s">
        <v>1166</v>
      </c>
      <c r="F515" s="52" t="s">
        <v>5</v>
      </c>
      <c r="G515" s="52" t="s">
        <v>6</v>
      </c>
      <c r="H515" s="52" t="s">
        <v>7</v>
      </c>
      <c r="I515" s="281">
        <v>5000000</v>
      </c>
      <c r="J515" s="281"/>
      <c r="K515" s="281">
        <v>5000000</v>
      </c>
    </row>
    <row r="516" spans="1:11" ht="30" customHeight="1" thickBot="1" x14ac:dyDescent="0.3">
      <c r="A516" s="69"/>
      <c r="B516" s="420" t="s">
        <v>1602</v>
      </c>
      <c r="C516" s="421"/>
      <c r="D516" s="421"/>
      <c r="E516" s="421"/>
      <c r="F516" s="421"/>
      <c r="G516" s="422"/>
      <c r="H516" s="13"/>
      <c r="I516" s="282">
        <f>SUM(I504:I515)</f>
        <v>7192000000</v>
      </c>
      <c r="J516" s="282">
        <f>SUM(J504:J515)</f>
        <v>456987848.42999995</v>
      </c>
      <c r="K516" s="282">
        <f>SUM(K504:K515)</f>
        <v>5662000000</v>
      </c>
    </row>
    <row r="517" spans="1:11" ht="89.25" customHeight="1" thickBot="1" x14ac:dyDescent="0.3">
      <c r="A517" s="472" t="s">
        <v>1929</v>
      </c>
      <c r="B517" s="445"/>
      <c r="C517" s="445"/>
      <c r="D517" s="445"/>
      <c r="E517" s="445"/>
      <c r="F517" s="445"/>
      <c r="G517" s="445"/>
      <c r="H517" s="445"/>
      <c r="I517" s="445"/>
      <c r="J517" s="445"/>
      <c r="K517" s="446"/>
    </row>
    <row r="518" spans="1:11" ht="30" customHeight="1" thickBot="1" x14ac:dyDescent="0.4">
      <c r="A518" s="22"/>
      <c r="B518" s="518" t="s">
        <v>2025</v>
      </c>
      <c r="C518" s="519"/>
      <c r="D518" s="519"/>
      <c r="E518" s="519"/>
      <c r="F518" s="519"/>
      <c r="G518" s="519"/>
      <c r="H518" s="519"/>
      <c r="I518" s="519"/>
      <c r="J518" s="519"/>
      <c r="K518" s="520"/>
    </row>
    <row r="519" spans="1:11" ht="30" customHeight="1" thickBot="1" x14ac:dyDescent="0.3">
      <c r="A519" s="16"/>
      <c r="B519" s="91" t="s">
        <v>1272</v>
      </c>
      <c r="C519" s="29" t="s">
        <v>1271</v>
      </c>
      <c r="D519" s="17" t="s">
        <v>1270</v>
      </c>
      <c r="E519" s="18" t="s">
        <v>1269</v>
      </c>
      <c r="F519" s="18" t="s">
        <v>1268</v>
      </c>
      <c r="G519" s="15" t="s">
        <v>1267</v>
      </c>
      <c r="H519" s="18" t="s">
        <v>1266</v>
      </c>
      <c r="I519" s="272" t="s">
        <v>1619</v>
      </c>
      <c r="J519" s="273" t="s">
        <v>1948</v>
      </c>
      <c r="K519" s="274" t="s">
        <v>1614</v>
      </c>
    </row>
    <row r="520" spans="1:11" ht="30" customHeight="1" thickBot="1" x14ac:dyDescent="0.3">
      <c r="A520" s="52"/>
      <c r="B520" s="68" t="s">
        <v>2074</v>
      </c>
      <c r="C520" s="52" t="s">
        <v>379</v>
      </c>
      <c r="D520" s="52" t="s">
        <v>155</v>
      </c>
      <c r="E520" s="52" t="s">
        <v>1178</v>
      </c>
      <c r="F520" s="52" t="s">
        <v>5</v>
      </c>
      <c r="G520" s="52" t="s">
        <v>6</v>
      </c>
      <c r="H520" s="52" t="s">
        <v>7</v>
      </c>
      <c r="I520" s="281">
        <v>40000000</v>
      </c>
      <c r="J520" s="281"/>
      <c r="K520" s="281">
        <v>50000000</v>
      </c>
    </row>
    <row r="521" spans="1:11" ht="30" customHeight="1" thickBot="1" x14ac:dyDescent="0.3">
      <c r="A521" s="52"/>
      <c r="B521" s="68" t="s">
        <v>1179</v>
      </c>
      <c r="C521" s="52" t="s">
        <v>852</v>
      </c>
      <c r="D521" s="52" t="s">
        <v>155</v>
      </c>
      <c r="E521" s="52" t="s">
        <v>1178</v>
      </c>
      <c r="F521" s="52" t="s">
        <v>5</v>
      </c>
      <c r="G521" s="52" t="s">
        <v>6</v>
      </c>
      <c r="H521" s="52" t="s">
        <v>7</v>
      </c>
      <c r="I521" s="281">
        <v>1500000</v>
      </c>
      <c r="J521" s="281"/>
      <c r="K521" s="281">
        <v>1500000</v>
      </c>
    </row>
    <row r="522" spans="1:11" ht="30" customHeight="1" thickBot="1" x14ac:dyDescent="0.3">
      <c r="A522" s="52"/>
      <c r="B522" s="68" t="s">
        <v>1180</v>
      </c>
      <c r="C522" s="52">
        <v>23020189</v>
      </c>
      <c r="D522" s="52" t="s">
        <v>155</v>
      </c>
      <c r="E522" s="52" t="s">
        <v>1178</v>
      </c>
      <c r="F522" s="52" t="s">
        <v>5</v>
      </c>
      <c r="G522" s="52" t="s">
        <v>6</v>
      </c>
      <c r="H522" s="52" t="s">
        <v>7</v>
      </c>
      <c r="I522" s="281">
        <v>5000000</v>
      </c>
      <c r="J522" s="281"/>
      <c r="K522" s="281">
        <v>15000000</v>
      </c>
    </row>
    <row r="523" spans="1:11" ht="30" customHeight="1" thickBot="1" x14ac:dyDescent="0.3">
      <c r="A523" s="52"/>
      <c r="B523" s="68" t="s">
        <v>1799</v>
      </c>
      <c r="C523" s="52">
        <v>23020190</v>
      </c>
      <c r="D523" s="52" t="s">
        <v>155</v>
      </c>
      <c r="E523" s="52" t="s">
        <v>1178</v>
      </c>
      <c r="F523" s="52" t="s">
        <v>5</v>
      </c>
      <c r="G523" s="52" t="s">
        <v>6</v>
      </c>
      <c r="H523" s="52" t="s">
        <v>7</v>
      </c>
      <c r="I523" s="281">
        <v>50000000</v>
      </c>
      <c r="J523" s="281">
        <v>50000000</v>
      </c>
      <c r="K523" s="281">
        <v>50000000</v>
      </c>
    </row>
    <row r="524" spans="1:11" ht="30" customHeight="1" thickBot="1" x14ac:dyDescent="0.3">
      <c r="A524" s="52"/>
      <c r="B524" s="68" t="s">
        <v>2077</v>
      </c>
      <c r="C524" s="52">
        <v>23020191</v>
      </c>
      <c r="D524" s="52" t="s">
        <v>155</v>
      </c>
      <c r="E524" s="52" t="s">
        <v>1178</v>
      </c>
      <c r="F524" s="52" t="s">
        <v>5</v>
      </c>
      <c r="G524" s="52" t="s">
        <v>6</v>
      </c>
      <c r="H524" s="52" t="s">
        <v>7</v>
      </c>
      <c r="I524" s="281">
        <v>550000000</v>
      </c>
      <c r="J524" s="281">
        <v>360000000</v>
      </c>
      <c r="K524" s="281">
        <v>360000000</v>
      </c>
    </row>
    <row r="525" spans="1:11" ht="30" customHeight="1" thickBot="1" x14ac:dyDescent="0.3">
      <c r="A525" s="52"/>
      <c r="B525" s="68" t="s">
        <v>1181</v>
      </c>
      <c r="C525" s="52">
        <v>23020192</v>
      </c>
      <c r="D525" s="52" t="s">
        <v>155</v>
      </c>
      <c r="E525" s="52" t="s">
        <v>1178</v>
      </c>
      <c r="F525" s="52" t="s">
        <v>5</v>
      </c>
      <c r="G525" s="52" t="s">
        <v>6</v>
      </c>
      <c r="H525" s="52" t="s">
        <v>7</v>
      </c>
      <c r="I525" s="281">
        <v>20000000</v>
      </c>
      <c r="J525" s="281">
        <v>4623000</v>
      </c>
      <c r="K525" s="281">
        <v>60000000</v>
      </c>
    </row>
    <row r="526" spans="1:11" ht="30" customHeight="1" thickBot="1" x14ac:dyDescent="0.3">
      <c r="A526" s="52"/>
      <c r="B526" s="68" t="s">
        <v>2075</v>
      </c>
      <c r="C526" s="52">
        <v>23020193</v>
      </c>
      <c r="D526" s="52" t="s">
        <v>155</v>
      </c>
      <c r="E526" s="52" t="s">
        <v>1178</v>
      </c>
      <c r="F526" s="52" t="s">
        <v>5</v>
      </c>
      <c r="G526" s="52" t="s">
        <v>6</v>
      </c>
      <c r="H526" s="52" t="s">
        <v>7</v>
      </c>
      <c r="I526" s="281">
        <v>200000000</v>
      </c>
      <c r="J526" s="281"/>
      <c r="K526" s="281">
        <v>2200000000</v>
      </c>
    </row>
    <row r="527" spans="1:11" ht="30" customHeight="1" thickBot="1" x14ac:dyDescent="0.3">
      <c r="A527" s="52"/>
      <c r="B527" s="68" t="s">
        <v>1182</v>
      </c>
      <c r="C527" s="52">
        <v>23020194</v>
      </c>
      <c r="D527" s="52" t="s">
        <v>155</v>
      </c>
      <c r="E527" s="52" t="s">
        <v>1178</v>
      </c>
      <c r="F527" s="52" t="s">
        <v>5</v>
      </c>
      <c r="G527" s="52" t="s">
        <v>6</v>
      </c>
      <c r="H527" s="52" t="s">
        <v>7</v>
      </c>
      <c r="I527" s="281">
        <v>100000000</v>
      </c>
      <c r="J527" s="281"/>
      <c r="K527" s="281">
        <v>50000000</v>
      </c>
    </row>
    <row r="528" spans="1:11" ht="30" customHeight="1" thickBot="1" x14ac:dyDescent="0.3">
      <c r="A528" s="52"/>
      <c r="B528" s="68" t="s">
        <v>1183</v>
      </c>
      <c r="C528" s="52">
        <v>23020195</v>
      </c>
      <c r="D528" s="52" t="s">
        <v>155</v>
      </c>
      <c r="E528" s="52" t="s">
        <v>1178</v>
      </c>
      <c r="F528" s="52" t="s">
        <v>5</v>
      </c>
      <c r="G528" s="52" t="s">
        <v>6</v>
      </c>
      <c r="H528" s="52" t="s">
        <v>7</v>
      </c>
      <c r="I528" s="281">
        <v>50000000</v>
      </c>
      <c r="J528" s="281"/>
      <c r="K528" s="281"/>
    </row>
    <row r="529" spans="1:11" ht="30" customHeight="1" thickBot="1" x14ac:dyDescent="0.3">
      <c r="A529" s="52"/>
      <c r="B529" s="68" t="s">
        <v>1184</v>
      </c>
      <c r="C529" s="52">
        <v>23020263</v>
      </c>
      <c r="D529" s="52" t="s">
        <v>155</v>
      </c>
      <c r="E529" s="52" t="s">
        <v>1178</v>
      </c>
      <c r="F529" s="52" t="s">
        <v>5</v>
      </c>
      <c r="G529" s="52" t="s">
        <v>6</v>
      </c>
      <c r="H529" s="52" t="s">
        <v>7</v>
      </c>
      <c r="I529" s="281">
        <v>30000000</v>
      </c>
      <c r="J529" s="281"/>
      <c r="K529" s="281">
        <v>40000000</v>
      </c>
    </row>
    <row r="530" spans="1:11" ht="30" customHeight="1" thickBot="1" x14ac:dyDescent="0.3">
      <c r="A530" s="52"/>
      <c r="B530" s="68" t="s">
        <v>2076</v>
      </c>
      <c r="C530" s="52">
        <v>23020264</v>
      </c>
      <c r="D530" s="52" t="s">
        <v>155</v>
      </c>
      <c r="E530" s="52" t="s">
        <v>1178</v>
      </c>
      <c r="F530" s="52" t="s">
        <v>5</v>
      </c>
      <c r="G530" s="52" t="s">
        <v>6</v>
      </c>
      <c r="H530" s="52" t="s">
        <v>7</v>
      </c>
      <c r="I530" s="281">
        <v>5000000</v>
      </c>
      <c r="J530" s="281"/>
      <c r="K530" s="281">
        <v>90000000</v>
      </c>
    </row>
    <row r="531" spans="1:11" ht="30" customHeight="1" thickBot="1" x14ac:dyDescent="0.3">
      <c r="A531" s="52"/>
      <c r="B531" s="68" t="s">
        <v>1185</v>
      </c>
      <c r="C531" s="52">
        <v>23050101</v>
      </c>
      <c r="D531" s="52" t="s">
        <v>155</v>
      </c>
      <c r="E531" s="52" t="s">
        <v>1178</v>
      </c>
      <c r="F531" s="52" t="s">
        <v>5</v>
      </c>
      <c r="G531" s="52" t="s">
        <v>6</v>
      </c>
      <c r="H531" s="52" t="s">
        <v>7</v>
      </c>
      <c r="I531" s="281">
        <v>20000000</v>
      </c>
      <c r="J531" s="281"/>
      <c r="K531" s="281">
        <v>20000000</v>
      </c>
    </row>
    <row r="532" spans="1:11" ht="30" customHeight="1" thickBot="1" x14ac:dyDescent="0.3">
      <c r="A532" s="52"/>
      <c r="B532" s="68" t="s">
        <v>1186</v>
      </c>
      <c r="C532" s="52">
        <v>23050119</v>
      </c>
      <c r="D532" s="52" t="s">
        <v>155</v>
      </c>
      <c r="E532" s="52" t="s">
        <v>1178</v>
      </c>
      <c r="F532" s="52" t="s">
        <v>5</v>
      </c>
      <c r="G532" s="52" t="s">
        <v>6</v>
      </c>
      <c r="H532" s="52" t="s">
        <v>7</v>
      </c>
      <c r="I532" s="281">
        <v>20000000</v>
      </c>
      <c r="J532" s="281">
        <v>1000000</v>
      </c>
      <c r="K532" s="281">
        <v>50000000</v>
      </c>
    </row>
    <row r="533" spans="1:11" ht="30" customHeight="1" thickBot="1" x14ac:dyDescent="0.3">
      <c r="A533" s="52"/>
      <c r="B533" s="68" t="s">
        <v>1187</v>
      </c>
      <c r="C533" s="52">
        <v>23050120</v>
      </c>
      <c r="D533" s="52" t="s">
        <v>155</v>
      </c>
      <c r="E533" s="52" t="s">
        <v>1178</v>
      </c>
      <c r="F533" s="52" t="s">
        <v>5</v>
      </c>
      <c r="G533" s="52" t="s">
        <v>6</v>
      </c>
      <c r="H533" s="52" t="s">
        <v>7</v>
      </c>
      <c r="I533" s="281">
        <v>1000000</v>
      </c>
      <c r="J533" s="281"/>
      <c r="K533" s="281"/>
    </row>
    <row r="534" spans="1:11" ht="30" customHeight="1" thickBot="1" x14ac:dyDescent="0.3">
      <c r="A534" s="52"/>
      <c r="B534" s="68" t="s">
        <v>1022</v>
      </c>
      <c r="C534" s="52">
        <v>23050121</v>
      </c>
      <c r="D534" s="52" t="s">
        <v>155</v>
      </c>
      <c r="E534" s="52" t="s">
        <v>1178</v>
      </c>
      <c r="F534" s="52" t="s">
        <v>5</v>
      </c>
      <c r="G534" s="52" t="s">
        <v>6</v>
      </c>
      <c r="H534" s="52" t="s">
        <v>7</v>
      </c>
      <c r="I534" s="281">
        <v>200000000</v>
      </c>
      <c r="J534" s="281"/>
      <c r="K534" s="281"/>
    </row>
    <row r="535" spans="1:11" ht="30" customHeight="1" thickBot="1" x14ac:dyDescent="0.3">
      <c r="A535" s="52"/>
      <c r="B535" s="68" t="s">
        <v>1188</v>
      </c>
      <c r="C535" s="52">
        <v>23050122</v>
      </c>
      <c r="D535" s="52" t="s">
        <v>155</v>
      </c>
      <c r="E535" s="52" t="s">
        <v>1178</v>
      </c>
      <c r="F535" s="52" t="s">
        <v>5</v>
      </c>
      <c r="G535" s="52" t="s">
        <v>6</v>
      </c>
      <c r="H535" s="52" t="s">
        <v>7</v>
      </c>
      <c r="I535" s="281">
        <v>100000000</v>
      </c>
      <c r="J535" s="281"/>
      <c r="K535" s="281">
        <v>100000000</v>
      </c>
    </row>
    <row r="536" spans="1:11" ht="30" customHeight="1" thickBot="1" x14ac:dyDescent="0.3">
      <c r="A536" s="52"/>
      <c r="B536" s="68" t="s">
        <v>1189</v>
      </c>
      <c r="C536" s="52">
        <v>23050123</v>
      </c>
      <c r="D536" s="52" t="s">
        <v>155</v>
      </c>
      <c r="E536" s="52" t="s">
        <v>1178</v>
      </c>
      <c r="F536" s="52" t="s">
        <v>5</v>
      </c>
      <c r="G536" s="52" t="s">
        <v>6</v>
      </c>
      <c r="H536" s="52" t="s">
        <v>7</v>
      </c>
      <c r="I536" s="281">
        <v>15000000</v>
      </c>
      <c r="J536" s="281"/>
      <c r="K536" s="281"/>
    </row>
    <row r="537" spans="1:11" ht="30" customHeight="1" thickBot="1" x14ac:dyDescent="0.3">
      <c r="A537" s="69"/>
      <c r="B537" s="420" t="s">
        <v>1602</v>
      </c>
      <c r="C537" s="421"/>
      <c r="D537" s="421"/>
      <c r="E537" s="421"/>
      <c r="F537" s="421"/>
      <c r="G537" s="422"/>
      <c r="H537" s="13"/>
      <c r="I537" s="282">
        <f>SUM(I520:I536)</f>
        <v>1407500000</v>
      </c>
      <c r="J537" s="282">
        <f>SUM(J520:J536)</f>
        <v>415623000</v>
      </c>
      <c r="K537" s="282">
        <f>SUM(K520:K536)</f>
        <v>3086500000</v>
      </c>
    </row>
    <row r="538" spans="1:11" ht="89.25" customHeight="1" thickBot="1" x14ac:dyDescent="0.3">
      <c r="A538" s="472" t="s">
        <v>1929</v>
      </c>
      <c r="B538" s="445"/>
      <c r="C538" s="445"/>
      <c r="D538" s="445"/>
      <c r="E538" s="445"/>
      <c r="F538" s="445"/>
      <c r="G538" s="445"/>
      <c r="H538" s="445"/>
      <c r="I538" s="445"/>
      <c r="J538" s="445"/>
      <c r="K538" s="446"/>
    </row>
    <row r="539" spans="1:11" ht="30" customHeight="1" thickBot="1" x14ac:dyDescent="0.4">
      <c r="A539" s="22"/>
      <c r="B539" s="518" t="s">
        <v>1854</v>
      </c>
      <c r="C539" s="519"/>
      <c r="D539" s="519"/>
      <c r="E539" s="519"/>
      <c r="F539" s="519"/>
      <c r="G539" s="519"/>
      <c r="H539" s="519"/>
      <c r="I539" s="519"/>
      <c r="J539" s="519"/>
      <c r="K539" s="520"/>
    </row>
    <row r="540" spans="1:11" ht="30" customHeight="1" thickBot="1" x14ac:dyDescent="0.3">
      <c r="A540" s="16"/>
      <c r="B540" s="91" t="s">
        <v>1272</v>
      </c>
      <c r="C540" s="29" t="s">
        <v>1271</v>
      </c>
      <c r="D540" s="17" t="s">
        <v>1270</v>
      </c>
      <c r="E540" s="18" t="s">
        <v>1269</v>
      </c>
      <c r="F540" s="18" t="s">
        <v>1268</v>
      </c>
      <c r="G540" s="15" t="s">
        <v>1267</v>
      </c>
      <c r="H540" s="18" t="s">
        <v>1266</v>
      </c>
      <c r="I540" s="272" t="s">
        <v>1619</v>
      </c>
      <c r="J540" s="273" t="s">
        <v>1948</v>
      </c>
      <c r="K540" s="274" t="s">
        <v>1614</v>
      </c>
    </row>
    <row r="541" spans="1:11" ht="30" customHeight="1" thickBot="1" x14ac:dyDescent="0.3">
      <c r="A541" s="52"/>
      <c r="B541" s="68" t="s">
        <v>1190</v>
      </c>
      <c r="C541" s="52" t="s">
        <v>379</v>
      </c>
      <c r="D541" s="52" t="s">
        <v>230</v>
      </c>
      <c r="E541" s="52" t="s">
        <v>231</v>
      </c>
      <c r="F541" s="52" t="s">
        <v>5</v>
      </c>
      <c r="G541" s="52" t="s">
        <v>74</v>
      </c>
      <c r="H541" s="52" t="s">
        <v>7</v>
      </c>
      <c r="I541" s="281">
        <v>50000000</v>
      </c>
      <c r="J541" s="281"/>
      <c r="K541" s="281"/>
    </row>
    <row r="542" spans="1:11" ht="30" customHeight="1" thickBot="1" x14ac:dyDescent="0.3">
      <c r="A542" s="52"/>
      <c r="B542" s="68" t="s">
        <v>1191</v>
      </c>
      <c r="C542" s="52" t="s">
        <v>927</v>
      </c>
      <c r="D542" s="52" t="s">
        <v>230</v>
      </c>
      <c r="E542" s="52" t="s">
        <v>231</v>
      </c>
      <c r="F542" s="52" t="s">
        <v>5</v>
      </c>
      <c r="G542" s="52" t="s">
        <v>74</v>
      </c>
      <c r="H542" s="52" t="s">
        <v>7</v>
      </c>
      <c r="I542" s="281">
        <v>5000000</v>
      </c>
      <c r="J542" s="281">
        <v>9000000</v>
      </c>
      <c r="K542" s="281">
        <v>5000000</v>
      </c>
    </row>
    <row r="543" spans="1:11" ht="30" customHeight="1" thickBot="1" x14ac:dyDescent="0.3">
      <c r="A543" s="52"/>
      <c r="B543" s="68" t="s">
        <v>1192</v>
      </c>
      <c r="C543" s="52" t="s">
        <v>430</v>
      </c>
      <c r="D543" s="52" t="s">
        <v>230</v>
      </c>
      <c r="E543" s="52" t="s">
        <v>231</v>
      </c>
      <c r="F543" s="52" t="s">
        <v>5</v>
      </c>
      <c r="G543" s="52" t="s">
        <v>74</v>
      </c>
      <c r="H543" s="52" t="s">
        <v>7</v>
      </c>
      <c r="I543" s="281">
        <v>2000000</v>
      </c>
      <c r="J543" s="281">
        <v>1500000</v>
      </c>
      <c r="K543" s="281">
        <v>2000000</v>
      </c>
    </row>
    <row r="544" spans="1:11" ht="30" customHeight="1" thickBot="1" x14ac:dyDescent="0.3">
      <c r="A544" s="52"/>
      <c r="B544" s="68" t="s">
        <v>1256</v>
      </c>
      <c r="C544" s="52">
        <v>23010105</v>
      </c>
      <c r="D544" s="52" t="s">
        <v>230</v>
      </c>
      <c r="E544" s="52" t="s">
        <v>231</v>
      </c>
      <c r="F544" s="52" t="s">
        <v>5</v>
      </c>
      <c r="G544" s="52" t="s">
        <v>74</v>
      </c>
      <c r="H544" s="52" t="s">
        <v>7</v>
      </c>
      <c r="I544" s="281"/>
      <c r="J544" s="281"/>
      <c r="K544" s="281">
        <v>600000</v>
      </c>
    </row>
    <row r="545" spans="1:11" ht="30" customHeight="1" thickBot="1" x14ac:dyDescent="0.3">
      <c r="A545" s="69"/>
      <c r="B545" s="420" t="s">
        <v>1602</v>
      </c>
      <c r="C545" s="421"/>
      <c r="D545" s="421"/>
      <c r="E545" s="421"/>
      <c r="F545" s="421"/>
      <c r="G545" s="422"/>
      <c r="H545" s="13"/>
      <c r="I545" s="282">
        <f>SUM(I541:I544)</f>
        <v>57000000</v>
      </c>
      <c r="J545" s="282">
        <f>SUM(J541:J544)</f>
        <v>10500000</v>
      </c>
      <c r="K545" s="282">
        <f>SUM(K541:K544)</f>
        <v>7600000</v>
      </c>
    </row>
    <row r="546" spans="1:11" ht="90" customHeight="1" thickBot="1" x14ac:dyDescent="0.3">
      <c r="A546" s="472" t="s">
        <v>1929</v>
      </c>
      <c r="B546" s="445"/>
      <c r="C546" s="445"/>
      <c r="D546" s="445"/>
      <c r="E546" s="445"/>
      <c r="F546" s="445"/>
      <c r="G546" s="445"/>
      <c r="H546" s="445"/>
      <c r="I546" s="445"/>
      <c r="J546" s="445"/>
      <c r="K546" s="446"/>
    </row>
    <row r="547" spans="1:11" ht="30" customHeight="1" thickBot="1" x14ac:dyDescent="0.4">
      <c r="A547" s="90"/>
      <c r="B547" s="518" t="s">
        <v>2079</v>
      </c>
      <c r="C547" s="519"/>
      <c r="D547" s="519"/>
      <c r="E547" s="519"/>
      <c r="F547" s="519"/>
      <c r="G547" s="519"/>
      <c r="H547" s="519"/>
      <c r="I547" s="519"/>
      <c r="J547" s="519"/>
      <c r="K547" s="519"/>
    </row>
    <row r="548" spans="1:11" ht="30" customHeight="1" thickBot="1" x14ac:dyDescent="0.3">
      <c r="A548" s="16"/>
      <c r="B548" s="91" t="s">
        <v>1272</v>
      </c>
      <c r="C548" s="29" t="s">
        <v>1271</v>
      </c>
      <c r="D548" s="17" t="s">
        <v>1270</v>
      </c>
      <c r="E548" s="18" t="s">
        <v>1269</v>
      </c>
      <c r="F548" s="18" t="s">
        <v>1268</v>
      </c>
      <c r="G548" s="15" t="s">
        <v>1267</v>
      </c>
      <c r="H548" s="18" t="s">
        <v>1266</v>
      </c>
      <c r="I548" s="272" t="s">
        <v>1619</v>
      </c>
      <c r="J548" s="273" t="s">
        <v>1948</v>
      </c>
      <c r="K548" s="274" t="s">
        <v>1614</v>
      </c>
    </row>
    <row r="549" spans="1:11" ht="30" customHeight="1" thickBot="1" x14ac:dyDescent="0.3">
      <c r="A549" s="52"/>
      <c r="B549" s="68" t="s">
        <v>1194</v>
      </c>
      <c r="C549" s="52" t="s">
        <v>379</v>
      </c>
      <c r="D549" s="52" t="s">
        <v>270</v>
      </c>
      <c r="E549" s="52" t="s">
        <v>231</v>
      </c>
      <c r="F549" s="52" t="s">
        <v>5</v>
      </c>
      <c r="G549" s="52" t="s">
        <v>74</v>
      </c>
      <c r="H549" s="52" t="s">
        <v>7</v>
      </c>
      <c r="I549" s="281">
        <v>10000000</v>
      </c>
      <c r="J549" s="281"/>
      <c r="K549" s="281">
        <v>10000000</v>
      </c>
    </row>
    <row r="550" spans="1:11" ht="30" customHeight="1" thickBot="1" x14ac:dyDescent="0.3">
      <c r="A550" s="52"/>
      <c r="B550" s="68" t="s">
        <v>1195</v>
      </c>
      <c r="C550" s="52">
        <v>23010121</v>
      </c>
      <c r="D550" s="52" t="s">
        <v>270</v>
      </c>
      <c r="E550" s="52" t="s">
        <v>231</v>
      </c>
      <c r="F550" s="52" t="s">
        <v>5</v>
      </c>
      <c r="G550" s="52" t="s">
        <v>74</v>
      </c>
      <c r="H550" s="52" t="s">
        <v>7</v>
      </c>
      <c r="I550" s="281">
        <v>5000000</v>
      </c>
      <c r="J550" s="281"/>
      <c r="K550" s="281">
        <v>5000000</v>
      </c>
    </row>
    <row r="551" spans="1:11" ht="30" customHeight="1" thickBot="1" x14ac:dyDescent="0.3">
      <c r="A551" s="52"/>
      <c r="B551" s="68" t="s">
        <v>1196</v>
      </c>
      <c r="C551" s="52" t="s">
        <v>927</v>
      </c>
      <c r="D551" s="52" t="s">
        <v>270</v>
      </c>
      <c r="E551" s="52" t="s">
        <v>231</v>
      </c>
      <c r="F551" s="52" t="s">
        <v>5</v>
      </c>
      <c r="G551" s="52" t="s">
        <v>74</v>
      </c>
      <c r="H551" s="52" t="s">
        <v>7</v>
      </c>
      <c r="I551" s="281">
        <v>30000000</v>
      </c>
      <c r="J551" s="281">
        <v>14863020.609999999</v>
      </c>
      <c r="K551" s="281">
        <v>30000000</v>
      </c>
    </row>
    <row r="552" spans="1:11" ht="30" customHeight="1" thickBot="1" x14ac:dyDescent="0.3">
      <c r="A552" s="52"/>
      <c r="B552" s="68" t="s">
        <v>1197</v>
      </c>
      <c r="C552" s="52" t="s">
        <v>1133</v>
      </c>
      <c r="D552" s="52" t="s">
        <v>270</v>
      </c>
      <c r="E552" s="52" t="s">
        <v>231</v>
      </c>
      <c r="F552" s="52" t="s">
        <v>5</v>
      </c>
      <c r="G552" s="52" t="s">
        <v>74</v>
      </c>
      <c r="H552" s="52" t="s">
        <v>7</v>
      </c>
      <c r="I552" s="281">
        <v>12000000</v>
      </c>
      <c r="J552" s="281">
        <v>8020754.6100000003</v>
      </c>
      <c r="K552" s="281" t="s">
        <v>1999</v>
      </c>
    </row>
    <row r="553" spans="1:11" ht="30" customHeight="1" thickBot="1" x14ac:dyDescent="0.3">
      <c r="A553" s="52"/>
      <c r="B553" s="68" t="s">
        <v>1198</v>
      </c>
      <c r="C553" s="52">
        <v>23020104</v>
      </c>
      <c r="D553" s="52" t="s">
        <v>270</v>
      </c>
      <c r="E553" s="52" t="s">
        <v>231</v>
      </c>
      <c r="F553" s="52" t="s">
        <v>5</v>
      </c>
      <c r="G553" s="52" t="s">
        <v>74</v>
      </c>
      <c r="H553" s="52" t="s">
        <v>7</v>
      </c>
      <c r="I553" s="281">
        <v>15000000</v>
      </c>
      <c r="J553" s="281"/>
      <c r="K553" s="281" t="s">
        <v>1999</v>
      </c>
    </row>
    <row r="554" spans="1:11" ht="30" customHeight="1" thickBot="1" x14ac:dyDescent="0.3">
      <c r="A554" s="52"/>
      <c r="B554" s="68" t="s">
        <v>1199</v>
      </c>
      <c r="C554" s="52">
        <v>23020111</v>
      </c>
      <c r="D554" s="52" t="s">
        <v>270</v>
      </c>
      <c r="E554" s="52" t="s">
        <v>231</v>
      </c>
      <c r="F554" s="52" t="s">
        <v>5</v>
      </c>
      <c r="G554" s="52" t="s">
        <v>74</v>
      </c>
      <c r="H554" s="52" t="s">
        <v>7</v>
      </c>
      <c r="I554" s="281">
        <v>10000000</v>
      </c>
      <c r="J554" s="281"/>
      <c r="K554" s="281" t="s">
        <v>1999</v>
      </c>
    </row>
    <row r="555" spans="1:11" ht="30" customHeight="1" thickBot="1" x14ac:dyDescent="0.3">
      <c r="A555" s="52"/>
      <c r="B555" s="68" t="s">
        <v>1200</v>
      </c>
      <c r="C555" s="52">
        <v>23020122</v>
      </c>
      <c r="D555" s="52" t="s">
        <v>270</v>
      </c>
      <c r="E555" s="52" t="s">
        <v>231</v>
      </c>
      <c r="F555" s="52" t="s">
        <v>5</v>
      </c>
      <c r="G555" s="52" t="s">
        <v>74</v>
      </c>
      <c r="H555" s="52" t="s">
        <v>7</v>
      </c>
      <c r="I555" s="281">
        <v>10000000</v>
      </c>
      <c r="J555" s="281"/>
      <c r="K555" s="281">
        <v>10000000</v>
      </c>
    </row>
    <row r="556" spans="1:11" ht="30" customHeight="1" thickBot="1" x14ac:dyDescent="0.3">
      <c r="A556" s="52"/>
      <c r="B556" s="68" t="s">
        <v>1201</v>
      </c>
      <c r="C556" s="52">
        <v>23030121</v>
      </c>
      <c r="D556" s="52" t="s">
        <v>270</v>
      </c>
      <c r="E556" s="52" t="s">
        <v>231</v>
      </c>
      <c r="F556" s="52" t="s">
        <v>5</v>
      </c>
      <c r="G556" s="52" t="s">
        <v>74</v>
      </c>
      <c r="H556" s="52" t="s">
        <v>7</v>
      </c>
      <c r="I556" s="281">
        <v>15000000</v>
      </c>
      <c r="J556" s="281">
        <v>7262202.7999999998</v>
      </c>
      <c r="K556" s="281">
        <v>15000000</v>
      </c>
    </row>
    <row r="557" spans="1:11" ht="30" customHeight="1" thickBot="1" x14ac:dyDescent="0.3">
      <c r="A557" s="52"/>
      <c r="B557" s="68" t="s">
        <v>1261</v>
      </c>
      <c r="C557" s="52">
        <v>23010108</v>
      </c>
      <c r="D557" s="52" t="s">
        <v>270</v>
      </c>
      <c r="E557" s="52" t="s">
        <v>231</v>
      </c>
      <c r="F557" s="52" t="s">
        <v>5</v>
      </c>
      <c r="G557" s="52" t="s">
        <v>74</v>
      </c>
      <c r="H557" s="52" t="s">
        <v>7</v>
      </c>
      <c r="I557" s="281"/>
      <c r="J557" s="281"/>
      <c r="K557" s="281"/>
    </row>
    <row r="558" spans="1:11" ht="30" customHeight="1" thickBot="1" x14ac:dyDescent="0.3">
      <c r="A558" s="52"/>
      <c r="B558" s="68" t="s">
        <v>1262</v>
      </c>
      <c r="C558" s="67">
        <v>23020288</v>
      </c>
      <c r="D558" s="52" t="s">
        <v>270</v>
      </c>
      <c r="E558" s="52" t="s">
        <v>231</v>
      </c>
      <c r="F558" s="52" t="s">
        <v>5</v>
      </c>
      <c r="G558" s="52" t="s">
        <v>74</v>
      </c>
      <c r="H558" s="52" t="s">
        <v>7</v>
      </c>
      <c r="I558" s="281"/>
      <c r="J558" s="281"/>
      <c r="K558" s="281"/>
    </row>
    <row r="559" spans="1:11" ht="30" customHeight="1" thickBot="1" x14ac:dyDescent="0.3">
      <c r="A559" s="52"/>
      <c r="B559" s="68" t="s">
        <v>1260</v>
      </c>
      <c r="C559" s="52">
        <v>23020286</v>
      </c>
      <c r="D559" s="52" t="s">
        <v>270</v>
      </c>
      <c r="E559" s="52" t="s">
        <v>231</v>
      </c>
      <c r="F559" s="52" t="s">
        <v>5</v>
      </c>
      <c r="G559" s="52" t="s">
        <v>74</v>
      </c>
      <c r="H559" s="52" t="s">
        <v>7</v>
      </c>
      <c r="I559" s="281"/>
      <c r="J559" s="281"/>
      <c r="K559" s="281"/>
    </row>
    <row r="560" spans="1:11" ht="30" customHeight="1" thickBot="1" x14ac:dyDescent="0.3">
      <c r="A560" s="52"/>
      <c r="B560" s="68" t="s">
        <v>1259</v>
      </c>
      <c r="C560" s="52">
        <v>23030101</v>
      </c>
      <c r="D560" s="52" t="s">
        <v>270</v>
      </c>
      <c r="E560" s="52" t="s">
        <v>231</v>
      </c>
      <c r="F560" s="52" t="s">
        <v>5</v>
      </c>
      <c r="G560" s="52" t="s">
        <v>74</v>
      </c>
      <c r="H560" s="52" t="s">
        <v>7</v>
      </c>
      <c r="I560" s="281"/>
      <c r="J560" s="281">
        <v>9357593.8100000005</v>
      </c>
      <c r="K560" s="281"/>
    </row>
    <row r="561" spans="1:11" ht="30" customHeight="1" thickBot="1" x14ac:dyDescent="0.3">
      <c r="A561" s="52"/>
      <c r="B561" s="68" t="s">
        <v>1258</v>
      </c>
      <c r="C561" s="52">
        <v>23010145</v>
      </c>
      <c r="D561" s="52" t="s">
        <v>270</v>
      </c>
      <c r="E561" s="52" t="s">
        <v>231</v>
      </c>
      <c r="F561" s="52" t="s">
        <v>5</v>
      </c>
      <c r="G561" s="52" t="s">
        <v>74</v>
      </c>
      <c r="H561" s="52" t="s">
        <v>7</v>
      </c>
      <c r="I561" s="281"/>
      <c r="J561" s="281"/>
      <c r="K561" s="281"/>
    </row>
    <row r="562" spans="1:11" ht="30" customHeight="1" thickBot="1" x14ac:dyDescent="0.3">
      <c r="A562" s="52"/>
      <c r="B562" s="68" t="s">
        <v>1257</v>
      </c>
      <c r="C562" s="52">
        <v>23020287</v>
      </c>
      <c r="D562" s="52" t="s">
        <v>270</v>
      </c>
      <c r="E562" s="52" t="s">
        <v>231</v>
      </c>
      <c r="F562" s="52" t="s">
        <v>5</v>
      </c>
      <c r="G562" s="52" t="s">
        <v>74</v>
      </c>
      <c r="H562" s="52" t="s">
        <v>7</v>
      </c>
      <c r="I562" s="281"/>
      <c r="J562" s="281"/>
      <c r="K562" s="281">
        <v>37000000</v>
      </c>
    </row>
    <row r="563" spans="1:11" ht="30" customHeight="1" thickBot="1" x14ac:dyDescent="0.3">
      <c r="A563" s="69"/>
      <c r="B563" s="420" t="s">
        <v>1602</v>
      </c>
      <c r="C563" s="421"/>
      <c r="D563" s="421"/>
      <c r="E563" s="421"/>
      <c r="F563" s="421"/>
      <c r="G563" s="422"/>
      <c r="H563" s="13"/>
      <c r="I563" s="282">
        <f>SUM(I549:I562)</f>
        <v>107000000</v>
      </c>
      <c r="J563" s="282">
        <f>SUM(J549:J562)</f>
        <v>39503571.829999998</v>
      </c>
      <c r="K563" s="282">
        <f>SUM(K549:K562)</f>
        <v>107000000</v>
      </c>
    </row>
    <row r="564" spans="1:11" ht="90" customHeight="1" thickBot="1" x14ac:dyDescent="0.3">
      <c r="A564" s="472" t="s">
        <v>1929</v>
      </c>
      <c r="B564" s="445"/>
      <c r="C564" s="445"/>
      <c r="D564" s="445"/>
      <c r="E564" s="445"/>
      <c r="F564" s="445"/>
      <c r="G564" s="445"/>
      <c r="H564" s="445"/>
      <c r="I564" s="445"/>
      <c r="J564" s="445"/>
      <c r="K564" s="446"/>
    </row>
    <row r="565" spans="1:11" ht="30" customHeight="1" thickBot="1" x14ac:dyDescent="0.4">
      <c r="A565" s="23"/>
      <c r="B565" s="518" t="s">
        <v>1941</v>
      </c>
      <c r="C565" s="519"/>
      <c r="D565" s="519"/>
      <c r="E565" s="519"/>
      <c r="F565" s="519"/>
      <c r="G565" s="519"/>
      <c r="H565" s="519"/>
      <c r="I565" s="519"/>
      <c r="J565" s="519"/>
      <c r="K565" s="519"/>
    </row>
    <row r="566" spans="1:11" ht="30" customHeight="1" thickBot="1" x14ac:dyDescent="0.3">
      <c r="A566" s="16"/>
      <c r="B566" s="91" t="s">
        <v>1272</v>
      </c>
      <c r="C566" s="29" t="s">
        <v>1271</v>
      </c>
      <c r="D566" s="17" t="s">
        <v>1270</v>
      </c>
      <c r="E566" s="18" t="s">
        <v>1269</v>
      </c>
      <c r="F566" s="18" t="s">
        <v>1268</v>
      </c>
      <c r="G566" s="15" t="s">
        <v>1267</v>
      </c>
      <c r="H566" s="18" t="s">
        <v>1266</v>
      </c>
      <c r="I566" s="272" t="s">
        <v>1619</v>
      </c>
      <c r="J566" s="273" t="s">
        <v>1948</v>
      </c>
      <c r="K566" s="274" t="s">
        <v>1614</v>
      </c>
    </row>
    <row r="567" spans="1:11" ht="30" customHeight="1" thickBot="1" x14ac:dyDescent="0.3">
      <c r="A567" s="52"/>
      <c r="B567" s="68" t="s">
        <v>1203</v>
      </c>
      <c r="C567" s="52" t="s">
        <v>775</v>
      </c>
      <c r="D567" s="52" t="s">
        <v>285</v>
      </c>
      <c r="E567" s="52" t="s">
        <v>231</v>
      </c>
      <c r="F567" s="52" t="s">
        <v>5</v>
      </c>
      <c r="G567" s="52" t="s">
        <v>74</v>
      </c>
      <c r="H567" s="52" t="s">
        <v>7</v>
      </c>
      <c r="I567" s="281">
        <v>45000000</v>
      </c>
      <c r="J567" s="281"/>
      <c r="K567" s="281">
        <v>45000000</v>
      </c>
    </row>
    <row r="568" spans="1:11" ht="30" customHeight="1" thickBot="1" x14ac:dyDescent="0.3">
      <c r="A568" s="52"/>
      <c r="B568" s="68" t="s">
        <v>1204</v>
      </c>
      <c r="C568" s="52">
        <v>23010119</v>
      </c>
      <c r="D568" s="52" t="s">
        <v>285</v>
      </c>
      <c r="E568" s="52" t="s">
        <v>231</v>
      </c>
      <c r="F568" s="52" t="s">
        <v>5</v>
      </c>
      <c r="G568" s="52" t="s">
        <v>74</v>
      </c>
      <c r="H568" s="52" t="s">
        <v>7</v>
      </c>
      <c r="I568" s="281">
        <v>15000000</v>
      </c>
      <c r="J568" s="281"/>
      <c r="K568" s="281">
        <v>15000000</v>
      </c>
    </row>
    <row r="569" spans="1:11" ht="30" customHeight="1" thickBot="1" x14ac:dyDescent="0.3">
      <c r="A569" s="52"/>
      <c r="B569" s="68" t="s">
        <v>1205</v>
      </c>
      <c r="C569" s="52" t="s">
        <v>381</v>
      </c>
      <c r="D569" s="52" t="s">
        <v>285</v>
      </c>
      <c r="E569" s="52" t="s">
        <v>231</v>
      </c>
      <c r="F569" s="52" t="s">
        <v>5</v>
      </c>
      <c r="G569" s="52" t="s">
        <v>74</v>
      </c>
      <c r="H569" s="52" t="s">
        <v>7</v>
      </c>
      <c r="I569" s="281">
        <v>15000000</v>
      </c>
      <c r="J569" s="281"/>
      <c r="K569" s="281">
        <v>20000000</v>
      </c>
    </row>
    <row r="570" spans="1:11" ht="30" customHeight="1" thickBot="1" x14ac:dyDescent="0.3">
      <c r="A570" s="52"/>
      <c r="B570" s="68" t="s">
        <v>1206</v>
      </c>
      <c r="C570" s="52">
        <v>23010145</v>
      </c>
      <c r="D570" s="52" t="s">
        <v>285</v>
      </c>
      <c r="E570" s="52" t="s">
        <v>231</v>
      </c>
      <c r="F570" s="52" t="s">
        <v>5</v>
      </c>
      <c r="G570" s="52" t="s">
        <v>74</v>
      </c>
      <c r="H570" s="52" t="s">
        <v>7</v>
      </c>
      <c r="I570" s="281">
        <v>20000000</v>
      </c>
      <c r="J570" s="281"/>
      <c r="K570" s="281">
        <v>20000000</v>
      </c>
    </row>
    <row r="571" spans="1:11" ht="30" customHeight="1" thickBot="1" x14ac:dyDescent="0.3">
      <c r="A571" s="52"/>
      <c r="B571" s="68" t="s">
        <v>1205</v>
      </c>
      <c r="C571" s="52">
        <v>23010153</v>
      </c>
      <c r="D571" s="52" t="s">
        <v>285</v>
      </c>
      <c r="E571" s="52" t="s">
        <v>231</v>
      </c>
      <c r="F571" s="52" t="s">
        <v>5</v>
      </c>
      <c r="G571" s="52" t="s">
        <v>74</v>
      </c>
      <c r="H571" s="52" t="s">
        <v>7</v>
      </c>
      <c r="I571" s="281">
        <v>15000000</v>
      </c>
      <c r="J571" s="281"/>
      <c r="K571" s="281">
        <v>20000000</v>
      </c>
    </row>
    <row r="572" spans="1:11" ht="30" customHeight="1" thickBot="1" x14ac:dyDescent="0.3">
      <c r="A572" s="52"/>
      <c r="B572" s="68" t="s">
        <v>1207</v>
      </c>
      <c r="C572" s="52">
        <v>23020101</v>
      </c>
      <c r="D572" s="52" t="s">
        <v>285</v>
      </c>
      <c r="E572" s="52" t="s">
        <v>231</v>
      </c>
      <c r="F572" s="52" t="s">
        <v>5</v>
      </c>
      <c r="G572" s="52" t="s">
        <v>74</v>
      </c>
      <c r="H572" s="52" t="s">
        <v>7</v>
      </c>
      <c r="I572" s="281">
        <v>80000000</v>
      </c>
      <c r="J572" s="281"/>
      <c r="K572" s="281">
        <v>100000000</v>
      </c>
    </row>
    <row r="573" spans="1:11" ht="30" customHeight="1" thickBot="1" x14ac:dyDescent="0.3">
      <c r="A573" s="52"/>
      <c r="B573" s="68" t="s">
        <v>1208</v>
      </c>
      <c r="C573" s="52">
        <v>23020102</v>
      </c>
      <c r="D573" s="52" t="s">
        <v>285</v>
      </c>
      <c r="E573" s="52" t="s">
        <v>231</v>
      </c>
      <c r="F573" s="52" t="s">
        <v>5</v>
      </c>
      <c r="G573" s="52" t="s">
        <v>74</v>
      </c>
      <c r="H573" s="52" t="s">
        <v>7</v>
      </c>
      <c r="I573" s="281">
        <v>50000000</v>
      </c>
      <c r="J573" s="281">
        <v>18536818</v>
      </c>
      <c r="K573" s="281">
        <v>50000000</v>
      </c>
    </row>
    <row r="574" spans="1:11" ht="30" customHeight="1" thickBot="1" x14ac:dyDescent="0.3">
      <c r="A574" s="52"/>
      <c r="B574" s="68" t="s">
        <v>1209</v>
      </c>
      <c r="C574" s="52" t="s">
        <v>430</v>
      </c>
      <c r="D574" s="52" t="s">
        <v>285</v>
      </c>
      <c r="E574" s="52" t="s">
        <v>231</v>
      </c>
      <c r="F574" s="52" t="s">
        <v>5</v>
      </c>
      <c r="G574" s="52" t="s">
        <v>74</v>
      </c>
      <c r="H574" s="52" t="s">
        <v>7</v>
      </c>
      <c r="I574" s="281">
        <v>105000000</v>
      </c>
      <c r="J574" s="281"/>
      <c r="K574" s="281">
        <v>60000000</v>
      </c>
    </row>
    <row r="575" spans="1:11" ht="30" customHeight="1" thickBot="1" x14ac:dyDescent="0.3">
      <c r="A575" s="52"/>
      <c r="B575" s="68" t="s">
        <v>1263</v>
      </c>
      <c r="C575" s="52"/>
      <c r="D575" s="52" t="s">
        <v>285</v>
      </c>
      <c r="E575" s="52" t="s">
        <v>231</v>
      </c>
      <c r="F575" s="52" t="s">
        <v>5</v>
      </c>
      <c r="G575" s="52" t="s">
        <v>74</v>
      </c>
      <c r="H575" s="52" t="s">
        <v>7</v>
      </c>
      <c r="I575" s="281"/>
      <c r="J575" s="281"/>
      <c r="K575" s="281">
        <v>10000000</v>
      </c>
    </row>
    <row r="576" spans="1:11" ht="30" customHeight="1" thickBot="1" x14ac:dyDescent="0.3">
      <c r="A576" s="52"/>
      <c r="B576" s="68" t="s">
        <v>1265</v>
      </c>
      <c r="C576" s="52">
        <v>23020272</v>
      </c>
      <c r="D576" s="52" t="s">
        <v>285</v>
      </c>
      <c r="E576" s="52" t="s">
        <v>231</v>
      </c>
      <c r="F576" s="52" t="s">
        <v>5</v>
      </c>
      <c r="G576" s="52" t="s">
        <v>74</v>
      </c>
      <c r="H576" s="52" t="s">
        <v>7</v>
      </c>
      <c r="I576" s="281"/>
      <c r="J576" s="281"/>
      <c r="K576" s="281">
        <v>50000000</v>
      </c>
    </row>
    <row r="577" spans="1:11" ht="30" customHeight="1" thickBot="1" x14ac:dyDescent="0.3">
      <c r="A577" s="52"/>
      <c r="B577" s="68" t="s">
        <v>2078</v>
      </c>
      <c r="C577" s="52">
        <v>23020287</v>
      </c>
      <c r="D577" s="52" t="s">
        <v>285</v>
      </c>
      <c r="E577" s="52" t="s">
        <v>231</v>
      </c>
      <c r="F577" s="52" t="s">
        <v>5</v>
      </c>
      <c r="G577" s="52" t="s">
        <v>74</v>
      </c>
      <c r="H577" s="52" t="s">
        <v>7</v>
      </c>
      <c r="I577" s="281"/>
      <c r="J577" s="281"/>
      <c r="K577" s="281">
        <v>80000000</v>
      </c>
    </row>
    <row r="578" spans="1:11" ht="30" customHeight="1" thickBot="1" x14ac:dyDescent="0.3">
      <c r="A578" s="52"/>
      <c r="B578" s="68" t="s">
        <v>1264</v>
      </c>
      <c r="C578" s="52">
        <v>23020286</v>
      </c>
      <c r="D578" s="52" t="s">
        <v>285</v>
      </c>
      <c r="E578" s="52" t="s">
        <v>231</v>
      </c>
      <c r="F578" s="52" t="s">
        <v>5</v>
      </c>
      <c r="G578" s="52" t="s">
        <v>74</v>
      </c>
      <c r="H578" s="52" t="s">
        <v>7</v>
      </c>
      <c r="I578" s="281"/>
      <c r="J578" s="281"/>
      <c r="K578" s="281">
        <v>20000000</v>
      </c>
    </row>
    <row r="579" spans="1:11" ht="30" customHeight="1" thickBot="1" x14ac:dyDescent="0.3">
      <c r="A579" s="69"/>
      <c r="B579" s="420" t="s">
        <v>1602</v>
      </c>
      <c r="C579" s="421"/>
      <c r="D579" s="421"/>
      <c r="E579" s="421"/>
      <c r="F579" s="421"/>
      <c r="G579" s="422"/>
      <c r="H579" s="13"/>
      <c r="I579" s="282">
        <f>SUM(I567:I578)</f>
        <v>345000000</v>
      </c>
      <c r="J579" s="282">
        <f>SUM(J567:J578)</f>
        <v>18536818</v>
      </c>
      <c r="K579" s="282">
        <f>SUM(K567:K578)</f>
        <v>490000000</v>
      </c>
    </row>
    <row r="580" spans="1:11" ht="90" customHeight="1" thickBot="1" x14ac:dyDescent="0.3">
      <c r="A580" s="472" t="s">
        <v>1929</v>
      </c>
      <c r="B580" s="445"/>
      <c r="C580" s="445"/>
      <c r="D580" s="445"/>
      <c r="E580" s="445"/>
      <c r="F580" s="445"/>
      <c r="G580" s="445"/>
      <c r="H580" s="445"/>
      <c r="I580" s="445"/>
      <c r="J580" s="445"/>
      <c r="K580" s="446"/>
    </row>
    <row r="581" spans="1:11" ht="30" customHeight="1" thickBot="1" x14ac:dyDescent="0.4">
      <c r="A581" s="90"/>
      <c r="B581" s="447" t="s">
        <v>1942</v>
      </c>
      <c r="C581" s="448"/>
      <c r="D581" s="448"/>
      <c r="E581" s="448"/>
      <c r="F581" s="448"/>
      <c r="G581" s="448"/>
      <c r="H581" s="448"/>
      <c r="I581" s="448"/>
      <c r="J581" s="448"/>
      <c r="K581" s="448"/>
    </row>
    <row r="582" spans="1:11" ht="30" customHeight="1" thickBot="1" x14ac:dyDescent="0.3">
      <c r="A582" s="16"/>
      <c r="B582" s="91" t="s">
        <v>1272</v>
      </c>
      <c r="C582" s="29" t="s">
        <v>1271</v>
      </c>
      <c r="D582" s="17" t="s">
        <v>1270</v>
      </c>
      <c r="E582" s="18" t="s">
        <v>1269</v>
      </c>
      <c r="F582" s="18" t="s">
        <v>1268</v>
      </c>
      <c r="G582" s="15" t="s">
        <v>1267</v>
      </c>
      <c r="H582" s="18" t="s">
        <v>1266</v>
      </c>
      <c r="I582" s="272" t="s">
        <v>1619</v>
      </c>
      <c r="J582" s="273" t="s">
        <v>1948</v>
      </c>
      <c r="K582" s="274" t="s">
        <v>1614</v>
      </c>
    </row>
    <row r="583" spans="1:11" ht="34.5" customHeight="1" thickBot="1" x14ac:dyDescent="0.3">
      <c r="A583" s="52"/>
      <c r="B583" s="68" t="s">
        <v>1210</v>
      </c>
      <c r="C583" s="52" t="s">
        <v>927</v>
      </c>
      <c r="D583" s="4" t="s">
        <v>259</v>
      </c>
      <c r="E583" s="52" t="s">
        <v>260</v>
      </c>
      <c r="F583" s="52" t="s">
        <v>5</v>
      </c>
      <c r="G583" s="52" t="s">
        <v>74</v>
      </c>
      <c r="H583" s="52" t="s">
        <v>7</v>
      </c>
      <c r="I583" s="281">
        <v>1000000</v>
      </c>
      <c r="J583" s="281"/>
      <c r="K583" s="281">
        <v>1000000</v>
      </c>
    </row>
    <row r="584" spans="1:11" ht="33.75" customHeight="1" thickBot="1" x14ac:dyDescent="0.3">
      <c r="A584" s="52"/>
      <c r="B584" s="68" t="s">
        <v>1211</v>
      </c>
      <c r="C584" s="52">
        <v>23020107</v>
      </c>
      <c r="D584" s="4" t="s">
        <v>259</v>
      </c>
      <c r="E584" s="52" t="s">
        <v>260</v>
      </c>
      <c r="F584" s="52" t="s">
        <v>5</v>
      </c>
      <c r="G584" s="52" t="s">
        <v>74</v>
      </c>
      <c r="H584" s="52" t="s">
        <v>7</v>
      </c>
      <c r="I584" s="281">
        <v>1950000</v>
      </c>
      <c r="J584" s="281">
        <v>570000</v>
      </c>
      <c r="K584" s="281">
        <v>1950000</v>
      </c>
    </row>
    <row r="585" spans="1:11" ht="21.75" customHeight="1" thickBot="1" x14ac:dyDescent="0.3">
      <c r="A585" s="52"/>
      <c r="B585" s="68" t="s">
        <v>1212</v>
      </c>
      <c r="C585" s="52" t="s">
        <v>1064</v>
      </c>
      <c r="D585" s="4" t="s">
        <v>259</v>
      </c>
      <c r="E585" s="52" t="s">
        <v>260</v>
      </c>
      <c r="F585" s="52" t="s">
        <v>5</v>
      </c>
      <c r="G585" s="52" t="s">
        <v>74</v>
      </c>
      <c r="H585" s="52" t="s">
        <v>7</v>
      </c>
      <c r="I585" s="281">
        <v>1205322</v>
      </c>
      <c r="J585" s="281">
        <v>1000000</v>
      </c>
      <c r="K585" s="281">
        <v>1205322</v>
      </c>
    </row>
    <row r="586" spans="1:11" ht="19.5" customHeight="1" thickBot="1" x14ac:dyDescent="0.3">
      <c r="A586" s="52"/>
      <c r="B586" s="68" t="s">
        <v>1213</v>
      </c>
      <c r="C586" s="52" t="s">
        <v>875</v>
      </c>
      <c r="D586" s="4" t="s">
        <v>259</v>
      </c>
      <c r="E586" s="52" t="s">
        <v>260</v>
      </c>
      <c r="F586" s="52" t="s">
        <v>5</v>
      </c>
      <c r="G586" s="52" t="s">
        <v>74</v>
      </c>
      <c r="H586" s="52" t="s">
        <v>7</v>
      </c>
      <c r="I586" s="281">
        <v>2410644</v>
      </c>
      <c r="J586" s="281">
        <v>2300000</v>
      </c>
      <c r="K586" s="281">
        <v>2410644</v>
      </c>
    </row>
    <row r="587" spans="1:11" ht="21" customHeight="1" thickBot="1" x14ac:dyDescent="0.3">
      <c r="A587" s="52"/>
      <c r="B587" s="68" t="s">
        <v>1214</v>
      </c>
      <c r="C587" s="52">
        <v>23020165</v>
      </c>
      <c r="D587" s="4" t="s">
        <v>259</v>
      </c>
      <c r="E587" s="52" t="s">
        <v>260</v>
      </c>
      <c r="F587" s="52" t="s">
        <v>5</v>
      </c>
      <c r="G587" s="52" t="s">
        <v>74</v>
      </c>
      <c r="H587" s="52" t="s">
        <v>7</v>
      </c>
      <c r="I587" s="281">
        <v>1205322</v>
      </c>
      <c r="J587" s="281">
        <v>700000</v>
      </c>
      <c r="K587" s="281">
        <v>1205322</v>
      </c>
    </row>
    <row r="588" spans="1:11" ht="20.25" customHeight="1" thickBot="1" x14ac:dyDescent="0.3">
      <c r="A588" s="52"/>
      <c r="B588" s="68" t="s">
        <v>1215</v>
      </c>
      <c r="C588" s="52">
        <v>23020167</v>
      </c>
      <c r="D588" s="4" t="s">
        <v>259</v>
      </c>
      <c r="E588" s="52" t="s">
        <v>260</v>
      </c>
      <c r="F588" s="52" t="s">
        <v>5</v>
      </c>
      <c r="G588" s="52" t="s">
        <v>74</v>
      </c>
      <c r="H588" s="52" t="s">
        <v>7</v>
      </c>
      <c r="I588" s="281">
        <v>1205322</v>
      </c>
      <c r="J588" s="281">
        <v>950000</v>
      </c>
      <c r="K588" s="281">
        <v>1205322</v>
      </c>
    </row>
    <row r="589" spans="1:11" ht="33.75" customHeight="1" thickBot="1" x14ac:dyDescent="0.3">
      <c r="A589" s="52"/>
      <c r="B589" s="68" t="s">
        <v>1216</v>
      </c>
      <c r="C589" s="52">
        <v>23020168</v>
      </c>
      <c r="D589" s="4" t="s">
        <v>259</v>
      </c>
      <c r="E589" s="52" t="s">
        <v>260</v>
      </c>
      <c r="F589" s="52" t="s">
        <v>5</v>
      </c>
      <c r="G589" s="52" t="s">
        <v>74</v>
      </c>
      <c r="H589" s="52" t="s">
        <v>7</v>
      </c>
      <c r="I589" s="281">
        <v>106447</v>
      </c>
      <c r="J589" s="281"/>
      <c r="K589" s="281">
        <v>106447</v>
      </c>
    </row>
    <row r="590" spans="1:11" ht="33.75" customHeight="1" thickBot="1" x14ac:dyDescent="0.3">
      <c r="A590" s="52"/>
      <c r="B590" s="68" t="s">
        <v>1217</v>
      </c>
      <c r="C590" s="52">
        <v>23020188</v>
      </c>
      <c r="D590" s="4" t="s">
        <v>259</v>
      </c>
      <c r="E590" s="52" t="s">
        <v>260</v>
      </c>
      <c r="F590" s="52" t="s">
        <v>5</v>
      </c>
      <c r="G590" s="52" t="s">
        <v>74</v>
      </c>
      <c r="H590" s="52" t="s">
        <v>7</v>
      </c>
      <c r="I590" s="281">
        <v>1000000</v>
      </c>
      <c r="J590" s="281">
        <v>274000</v>
      </c>
      <c r="K590" s="281">
        <v>1000000</v>
      </c>
    </row>
    <row r="591" spans="1:11" ht="21.75" customHeight="1" thickBot="1" x14ac:dyDescent="0.3">
      <c r="A591" s="52"/>
      <c r="B591" s="68" t="s">
        <v>1218</v>
      </c>
      <c r="C591" s="52">
        <v>23020204</v>
      </c>
      <c r="D591" s="4" t="s">
        <v>259</v>
      </c>
      <c r="E591" s="52" t="s">
        <v>260</v>
      </c>
      <c r="F591" s="52" t="s">
        <v>5</v>
      </c>
      <c r="G591" s="52" t="s">
        <v>74</v>
      </c>
      <c r="H591" s="52" t="s">
        <v>7</v>
      </c>
      <c r="I591" s="281">
        <v>3900000</v>
      </c>
      <c r="J591" s="281">
        <v>3500000</v>
      </c>
      <c r="K591" s="281">
        <v>3900000</v>
      </c>
    </row>
    <row r="592" spans="1:11" ht="33" customHeight="1" thickBot="1" x14ac:dyDescent="0.3">
      <c r="A592" s="52"/>
      <c r="B592" s="68" t="s">
        <v>1219</v>
      </c>
      <c r="C592" s="52">
        <v>23030101</v>
      </c>
      <c r="D592" s="4" t="s">
        <v>259</v>
      </c>
      <c r="E592" s="52" t="s">
        <v>260</v>
      </c>
      <c r="F592" s="52" t="s">
        <v>5</v>
      </c>
      <c r="G592" s="52" t="s">
        <v>74</v>
      </c>
      <c r="H592" s="52" t="s">
        <v>7</v>
      </c>
      <c r="I592" s="281">
        <v>20000000</v>
      </c>
      <c r="J592" s="281">
        <v>19751500</v>
      </c>
      <c r="K592" s="281">
        <v>20000000</v>
      </c>
    </row>
    <row r="593" spans="1:11" ht="24.75" customHeight="1" thickBot="1" x14ac:dyDescent="0.3">
      <c r="A593" s="52"/>
      <c r="B593" s="68" t="s">
        <v>1220</v>
      </c>
      <c r="C593" s="52" t="s">
        <v>1221</v>
      </c>
      <c r="D593" s="4" t="s">
        <v>259</v>
      </c>
      <c r="E593" s="52" t="s">
        <v>260</v>
      </c>
      <c r="F593" s="52" t="s">
        <v>5</v>
      </c>
      <c r="G593" s="52" t="s">
        <v>74</v>
      </c>
      <c r="H593" s="52" t="s">
        <v>7</v>
      </c>
      <c r="I593" s="281">
        <v>24000000</v>
      </c>
      <c r="J593" s="281">
        <v>23756000</v>
      </c>
      <c r="K593" s="281">
        <v>24000000</v>
      </c>
    </row>
    <row r="594" spans="1:11" ht="36.75" customHeight="1" thickBot="1" x14ac:dyDescent="0.3">
      <c r="A594" s="52"/>
      <c r="B594" s="68" t="s">
        <v>1222</v>
      </c>
      <c r="C594" s="52">
        <v>23030105</v>
      </c>
      <c r="D594" s="4" t="s">
        <v>259</v>
      </c>
      <c r="E594" s="52" t="s">
        <v>260</v>
      </c>
      <c r="F594" s="52" t="s">
        <v>5</v>
      </c>
      <c r="G594" s="52" t="s">
        <v>74</v>
      </c>
      <c r="H594" s="52" t="s">
        <v>7</v>
      </c>
      <c r="I594" s="281">
        <v>25000000</v>
      </c>
      <c r="J594" s="281">
        <v>24000000</v>
      </c>
      <c r="K594" s="281">
        <v>25000000</v>
      </c>
    </row>
    <row r="595" spans="1:11" ht="21" customHeight="1" thickBot="1" x14ac:dyDescent="0.3">
      <c r="A595" s="52"/>
      <c r="B595" s="68" t="s">
        <v>1223</v>
      </c>
      <c r="C595" s="52">
        <v>23050131</v>
      </c>
      <c r="D595" s="4" t="s">
        <v>259</v>
      </c>
      <c r="E595" s="52" t="s">
        <v>260</v>
      </c>
      <c r="F595" s="52" t="s">
        <v>5</v>
      </c>
      <c r="G595" s="52" t="s">
        <v>74</v>
      </c>
      <c r="H595" s="52" t="s">
        <v>7</v>
      </c>
      <c r="I595" s="281">
        <v>3615967</v>
      </c>
      <c r="J595" s="281">
        <v>2500000</v>
      </c>
      <c r="K595" s="281">
        <v>3615967</v>
      </c>
    </row>
    <row r="596" spans="1:11" ht="30" customHeight="1" thickBot="1" x14ac:dyDescent="0.3">
      <c r="A596" s="52"/>
      <c r="B596" s="68" t="s">
        <v>1224</v>
      </c>
      <c r="C596" s="52">
        <v>23050132</v>
      </c>
      <c r="D596" s="4" t="s">
        <v>259</v>
      </c>
      <c r="E596" s="52" t="s">
        <v>260</v>
      </c>
      <c r="F596" s="52" t="s">
        <v>5</v>
      </c>
      <c r="G596" s="52" t="s">
        <v>74</v>
      </c>
      <c r="H596" s="52" t="s">
        <v>7</v>
      </c>
      <c r="I596" s="281">
        <v>1560000</v>
      </c>
      <c r="J596" s="281"/>
      <c r="K596" s="281">
        <v>1560000</v>
      </c>
    </row>
    <row r="597" spans="1:11" ht="18.75" customHeight="1" thickBot="1" x14ac:dyDescent="0.3">
      <c r="A597" s="52"/>
      <c r="B597" s="68" t="s">
        <v>2005</v>
      </c>
      <c r="C597" s="52">
        <v>23050133</v>
      </c>
      <c r="D597" s="4" t="s">
        <v>259</v>
      </c>
      <c r="E597" s="52" t="s">
        <v>260</v>
      </c>
      <c r="F597" s="52" t="s">
        <v>5</v>
      </c>
      <c r="G597" s="52" t="s">
        <v>74</v>
      </c>
      <c r="H597" s="52" t="s">
        <v>7</v>
      </c>
      <c r="I597" s="281">
        <v>5800000</v>
      </c>
      <c r="J597" s="281">
        <v>4609000</v>
      </c>
      <c r="K597" s="281">
        <v>5800000</v>
      </c>
    </row>
    <row r="598" spans="1:11" ht="21.75" customHeight="1" thickBot="1" x14ac:dyDescent="0.3">
      <c r="A598" s="52"/>
      <c r="B598" s="68" t="s">
        <v>1225</v>
      </c>
      <c r="C598" s="52">
        <v>22021021</v>
      </c>
      <c r="D598" s="4" t="s">
        <v>259</v>
      </c>
      <c r="E598" s="52" t="s">
        <v>260</v>
      </c>
      <c r="F598" s="52" t="s">
        <v>5</v>
      </c>
      <c r="G598" s="52" t="s">
        <v>74</v>
      </c>
      <c r="H598" s="52" t="s">
        <v>7</v>
      </c>
      <c r="I598" s="281">
        <v>5000000</v>
      </c>
      <c r="J598" s="281">
        <v>4000000</v>
      </c>
      <c r="K598" s="281">
        <v>5000000</v>
      </c>
    </row>
    <row r="599" spans="1:11" ht="34.5" customHeight="1" thickBot="1" x14ac:dyDescent="0.3">
      <c r="A599" s="52"/>
      <c r="B599" s="266" t="s">
        <v>1981</v>
      </c>
      <c r="C599" s="52"/>
      <c r="D599" s="4" t="s">
        <v>259</v>
      </c>
      <c r="E599" s="52" t="s">
        <v>260</v>
      </c>
      <c r="F599" s="52" t="s">
        <v>5</v>
      </c>
      <c r="G599" s="52" t="s">
        <v>74</v>
      </c>
      <c r="H599" s="52" t="s">
        <v>7</v>
      </c>
      <c r="I599" s="281"/>
      <c r="J599" s="281"/>
      <c r="K599" s="281">
        <v>450000000</v>
      </c>
    </row>
    <row r="600" spans="1:11" ht="30" customHeight="1" thickBot="1" x14ac:dyDescent="0.3">
      <c r="A600" s="69"/>
      <c r="B600" s="420" t="s">
        <v>1602</v>
      </c>
      <c r="C600" s="421"/>
      <c r="D600" s="421"/>
      <c r="E600" s="421"/>
      <c r="F600" s="421"/>
      <c r="G600" s="422"/>
      <c r="H600" s="13"/>
      <c r="I600" s="282">
        <f>SUM(I583:I599)</f>
        <v>98959024</v>
      </c>
      <c r="J600" s="282">
        <f>SUM(J583:J599)</f>
        <v>87910500</v>
      </c>
      <c r="K600" s="282">
        <f>SUM(K583:K599)</f>
        <v>548959024</v>
      </c>
    </row>
    <row r="601" spans="1:11" ht="89.25" customHeight="1" thickBot="1" x14ac:dyDescent="0.3">
      <c r="A601" s="472" t="s">
        <v>1929</v>
      </c>
      <c r="B601" s="445"/>
      <c r="C601" s="445"/>
      <c r="D601" s="445"/>
      <c r="E601" s="445"/>
      <c r="F601" s="445"/>
      <c r="G601" s="445"/>
      <c r="H601" s="445"/>
      <c r="I601" s="445"/>
      <c r="J601" s="445"/>
      <c r="K601" s="446"/>
    </row>
    <row r="602" spans="1:11" ht="30" customHeight="1" thickBot="1" x14ac:dyDescent="0.4">
      <c r="A602" s="23"/>
      <c r="B602" s="518" t="s">
        <v>1917</v>
      </c>
      <c r="C602" s="519"/>
      <c r="D602" s="519"/>
      <c r="E602" s="519"/>
      <c r="F602" s="519"/>
      <c r="G602" s="519"/>
      <c r="H602" s="519"/>
      <c r="I602" s="519"/>
      <c r="J602" s="519"/>
      <c r="K602" s="519"/>
    </row>
    <row r="603" spans="1:11" ht="30" customHeight="1" thickBot="1" x14ac:dyDescent="0.3">
      <c r="A603" s="16"/>
      <c r="B603" s="91" t="s">
        <v>1272</v>
      </c>
      <c r="C603" s="29" t="s">
        <v>1271</v>
      </c>
      <c r="D603" s="17" t="s">
        <v>1270</v>
      </c>
      <c r="E603" s="18" t="s">
        <v>1269</v>
      </c>
      <c r="F603" s="18" t="s">
        <v>1268</v>
      </c>
      <c r="G603" s="15" t="s">
        <v>1267</v>
      </c>
      <c r="H603" s="18" t="s">
        <v>1266</v>
      </c>
      <c r="I603" s="272" t="s">
        <v>1619</v>
      </c>
      <c r="J603" s="273" t="s">
        <v>1948</v>
      </c>
      <c r="K603" s="274" t="s">
        <v>1614</v>
      </c>
    </row>
    <row r="604" spans="1:11" ht="30" customHeight="1" thickBot="1" x14ac:dyDescent="0.3">
      <c r="A604" s="52"/>
      <c r="B604" s="68" t="s">
        <v>1226</v>
      </c>
      <c r="C604" s="52" t="s">
        <v>775</v>
      </c>
      <c r="D604" s="52" t="s">
        <v>747</v>
      </c>
      <c r="E604" s="52" t="s">
        <v>748</v>
      </c>
      <c r="F604" s="52" t="s">
        <v>5</v>
      </c>
      <c r="G604" s="52" t="s">
        <v>605</v>
      </c>
      <c r="H604" s="52" t="s">
        <v>7</v>
      </c>
      <c r="I604" s="281">
        <v>40000000</v>
      </c>
      <c r="J604" s="281"/>
      <c r="K604" s="281">
        <v>40000000</v>
      </c>
    </row>
    <row r="605" spans="1:11" ht="30" customHeight="1" thickBot="1" x14ac:dyDescent="0.3">
      <c r="A605" s="52"/>
      <c r="B605" s="68" t="s">
        <v>2080</v>
      </c>
      <c r="C605" s="52" t="s">
        <v>1133</v>
      </c>
      <c r="D605" s="52" t="s">
        <v>747</v>
      </c>
      <c r="E605" s="52" t="s">
        <v>748</v>
      </c>
      <c r="F605" s="52" t="s">
        <v>5</v>
      </c>
      <c r="G605" s="52" t="s">
        <v>605</v>
      </c>
      <c r="H605" s="52" t="s">
        <v>7</v>
      </c>
      <c r="I605" s="281">
        <v>30000000</v>
      </c>
      <c r="J605" s="281"/>
      <c r="K605" s="281">
        <v>70000000</v>
      </c>
    </row>
    <row r="606" spans="1:11" ht="30" customHeight="1" thickBot="1" x14ac:dyDescent="0.3">
      <c r="A606" s="52"/>
      <c r="B606" s="68" t="s">
        <v>1227</v>
      </c>
      <c r="C606" s="52">
        <v>23020104</v>
      </c>
      <c r="D606" s="52" t="s">
        <v>747</v>
      </c>
      <c r="E606" s="52" t="s">
        <v>748</v>
      </c>
      <c r="F606" s="52" t="s">
        <v>5</v>
      </c>
      <c r="G606" s="52" t="s">
        <v>605</v>
      </c>
      <c r="H606" s="52" t="s">
        <v>7</v>
      </c>
      <c r="I606" s="281">
        <v>26000000</v>
      </c>
      <c r="J606" s="281"/>
      <c r="K606" s="281">
        <v>200000000</v>
      </c>
    </row>
    <row r="607" spans="1:11" ht="30" customHeight="1" thickBot="1" x14ac:dyDescent="0.3">
      <c r="A607" s="52"/>
      <c r="B607" s="68" t="s">
        <v>1228</v>
      </c>
      <c r="C607" s="52" t="s">
        <v>1229</v>
      </c>
      <c r="D607" s="52" t="s">
        <v>747</v>
      </c>
      <c r="E607" s="52" t="s">
        <v>748</v>
      </c>
      <c r="F607" s="52" t="s">
        <v>5</v>
      </c>
      <c r="G607" s="52" t="s">
        <v>605</v>
      </c>
      <c r="H607" s="52" t="s">
        <v>7</v>
      </c>
      <c r="I607" s="281">
        <v>264000000</v>
      </c>
      <c r="J607" s="281"/>
      <c r="K607" s="281">
        <v>200000000</v>
      </c>
    </row>
    <row r="608" spans="1:11" ht="30" customHeight="1" thickBot="1" x14ac:dyDescent="0.3">
      <c r="A608" s="69"/>
      <c r="B608" s="420" t="s">
        <v>1602</v>
      </c>
      <c r="C608" s="421"/>
      <c r="D608" s="421"/>
      <c r="E608" s="421"/>
      <c r="F608" s="421"/>
      <c r="G608" s="422"/>
      <c r="H608" s="13"/>
      <c r="I608" s="282">
        <f>SUM(I604:I607)</f>
        <v>360000000</v>
      </c>
      <c r="J608" s="282"/>
      <c r="K608" s="282">
        <f>SUM(K604:K607)</f>
        <v>510000000</v>
      </c>
    </row>
    <row r="609" spans="1:11" ht="89.25" customHeight="1" thickBot="1" x14ac:dyDescent="0.3">
      <c r="A609" s="472" t="s">
        <v>1929</v>
      </c>
      <c r="B609" s="445"/>
      <c r="C609" s="445"/>
      <c r="D609" s="445"/>
      <c r="E609" s="445"/>
      <c r="F609" s="445"/>
      <c r="G609" s="445"/>
      <c r="H609" s="445"/>
      <c r="I609" s="445"/>
      <c r="J609" s="445"/>
      <c r="K609" s="446"/>
    </row>
    <row r="610" spans="1:11" ht="30" customHeight="1" thickBot="1" x14ac:dyDescent="0.4">
      <c r="A610" s="23"/>
      <c r="B610" s="518" t="s">
        <v>1943</v>
      </c>
      <c r="C610" s="519"/>
      <c r="D610" s="519"/>
      <c r="E610" s="519"/>
      <c r="F610" s="519"/>
      <c r="G610" s="519"/>
      <c r="H610" s="519"/>
      <c r="I610" s="519"/>
      <c r="J610" s="519"/>
      <c r="K610" s="519"/>
    </row>
    <row r="611" spans="1:11" ht="30" customHeight="1" thickBot="1" x14ac:dyDescent="0.3">
      <c r="A611" s="16"/>
      <c r="B611" s="91" t="s">
        <v>1272</v>
      </c>
      <c r="C611" s="29" t="s">
        <v>1271</v>
      </c>
      <c r="D611" s="17" t="s">
        <v>1270</v>
      </c>
      <c r="E611" s="18" t="s">
        <v>1269</v>
      </c>
      <c r="F611" s="18" t="s">
        <v>1268</v>
      </c>
      <c r="G611" s="15" t="s">
        <v>1267</v>
      </c>
      <c r="H611" s="18" t="s">
        <v>1266</v>
      </c>
      <c r="I611" s="272" t="s">
        <v>1619</v>
      </c>
      <c r="J611" s="273" t="s">
        <v>1948</v>
      </c>
      <c r="K611" s="274" t="s">
        <v>1614</v>
      </c>
    </row>
    <row r="612" spans="1:11" ht="30" customHeight="1" thickBot="1" x14ac:dyDescent="0.3">
      <c r="A612" s="52"/>
      <c r="B612" s="68" t="s">
        <v>1231</v>
      </c>
      <c r="C612" s="52" t="s">
        <v>775</v>
      </c>
      <c r="D612" s="52" t="s">
        <v>760</v>
      </c>
      <c r="E612" s="52" t="s">
        <v>748</v>
      </c>
      <c r="F612" s="52" t="s">
        <v>5</v>
      </c>
      <c r="G612" s="52" t="s">
        <v>605</v>
      </c>
      <c r="H612" s="52" t="s">
        <v>7</v>
      </c>
      <c r="I612" s="281">
        <v>16000000</v>
      </c>
      <c r="J612" s="281"/>
      <c r="K612" s="281">
        <v>16000000</v>
      </c>
    </row>
    <row r="613" spans="1:11" ht="30" customHeight="1" thickBot="1" x14ac:dyDescent="0.3">
      <c r="A613" s="52"/>
      <c r="B613" s="68" t="s">
        <v>1232</v>
      </c>
      <c r="C613" s="52" t="s">
        <v>927</v>
      </c>
      <c r="D613" s="52" t="s">
        <v>760</v>
      </c>
      <c r="E613" s="52" t="s">
        <v>748</v>
      </c>
      <c r="F613" s="52" t="s">
        <v>5</v>
      </c>
      <c r="G613" s="52" t="s">
        <v>605</v>
      </c>
      <c r="H613" s="52" t="s">
        <v>7</v>
      </c>
      <c r="I613" s="281">
        <v>16000000</v>
      </c>
      <c r="J613" s="281"/>
      <c r="K613" s="281">
        <v>16000000</v>
      </c>
    </row>
    <row r="614" spans="1:11" ht="30" customHeight="1" thickBot="1" x14ac:dyDescent="0.3">
      <c r="A614" s="69"/>
      <c r="B614" s="420" t="s">
        <v>1602</v>
      </c>
      <c r="C614" s="421"/>
      <c r="D614" s="421"/>
      <c r="E614" s="421"/>
      <c r="F614" s="421"/>
      <c r="G614" s="422"/>
      <c r="H614" s="13"/>
      <c r="I614" s="282">
        <f>SUM(I612:I613)</f>
        <v>32000000</v>
      </c>
      <c r="J614" s="284"/>
      <c r="K614" s="282">
        <f>SUM(K612:K613)</f>
        <v>32000000</v>
      </c>
    </row>
    <row r="615" spans="1:11" ht="90" customHeight="1" thickBot="1" x14ac:dyDescent="0.3">
      <c r="A615" s="472" t="s">
        <v>1929</v>
      </c>
      <c r="B615" s="445"/>
      <c r="C615" s="445"/>
      <c r="D615" s="445"/>
      <c r="E615" s="445"/>
      <c r="F615" s="445"/>
      <c r="G615" s="445"/>
      <c r="H615" s="445"/>
      <c r="I615" s="445"/>
      <c r="J615" s="445"/>
      <c r="K615" s="446"/>
    </row>
    <row r="616" spans="1:11" ht="30" customHeight="1" thickBot="1" x14ac:dyDescent="0.4">
      <c r="A616" s="23"/>
      <c r="B616" s="528" t="s">
        <v>1944</v>
      </c>
      <c r="C616" s="529"/>
      <c r="D616" s="529"/>
      <c r="E616" s="529"/>
      <c r="F616" s="529"/>
      <c r="G616" s="529"/>
      <c r="H616" s="529"/>
      <c r="I616" s="529"/>
      <c r="J616" s="529"/>
      <c r="K616" s="529"/>
    </row>
    <row r="617" spans="1:11" ht="30" customHeight="1" thickBot="1" x14ac:dyDescent="0.3">
      <c r="A617" s="16"/>
      <c r="B617" s="91" t="s">
        <v>1272</v>
      </c>
      <c r="C617" s="29" t="s">
        <v>1271</v>
      </c>
      <c r="D617" s="17" t="s">
        <v>1270</v>
      </c>
      <c r="E617" s="18" t="s">
        <v>1269</v>
      </c>
      <c r="F617" s="18" t="s">
        <v>1268</v>
      </c>
      <c r="G617" s="15" t="s">
        <v>1267</v>
      </c>
      <c r="H617" s="18" t="s">
        <v>1266</v>
      </c>
      <c r="I617" s="272" t="s">
        <v>1619</v>
      </c>
      <c r="J617" s="273" t="s">
        <v>1948</v>
      </c>
      <c r="K617" s="274" t="s">
        <v>1614</v>
      </c>
    </row>
    <row r="618" spans="1:11" ht="30" customHeight="1" thickBot="1" x14ac:dyDescent="0.3">
      <c r="A618" s="52"/>
      <c r="B618" s="68" t="s">
        <v>1610</v>
      </c>
      <c r="C618" s="52">
        <v>31010301</v>
      </c>
      <c r="D618" s="71" t="s">
        <v>1234</v>
      </c>
      <c r="E618" s="52">
        <v>70112</v>
      </c>
      <c r="F618" s="52" t="s">
        <v>5</v>
      </c>
      <c r="G618" s="52" t="s">
        <v>605</v>
      </c>
      <c r="H618" s="52" t="s">
        <v>7</v>
      </c>
      <c r="I618" s="281">
        <v>4226327204</v>
      </c>
      <c r="J618" s="281"/>
      <c r="K618" s="285">
        <v>590259730</v>
      </c>
    </row>
    <row r="619" spans="1:11" ht="30" customHeight="1" thickBot="1" x14ac:dyDescent="0.3">
      <c r="A619" s="69"/>
      <c r="B619" s="420" t="s">
        <v>1602</v>
      </c>
      <c r="C619" s="421"/>
      <c r="D619" s="421"/>
      <c r="E619" s="421"/>
      <c r="F619" s="421"/>
      <c r="G619" s="421"/>
      <c r="H619" s="422"/>
      <c r="I619" s="282">
        <f>SUM(I617:I618)</f>
        <v>4226327204</v>
      </c>
      <c r="J619" s="284"/>
      <c r="K619" s="282">
        <f>SUM(K617:K618)</f>
        <v>590259730</v>
      </c>
    </row>
    <row r="621" spans="1:11" ht="30" customHeight="1" x14ac:dyDescent="0.25">
      <c r="C621" s="72"/>
    </row>
  </sheetData>
  <mergeCells count="93">
    <mergeCell ref="B619:H619"/>
    <mergeCell ref="B545:G545"/>
    <mergeCell ref="B547:K547"/>
    <mergeCell ref="B563:G563"/>
    <mergeCell ref="B565:K565"/>
    <mergeCell ref="B579:G579"/>
    <mergeCell ref="B581:K581"/>
    <mergeCell ref="B600:G600"/>
    <mergeCell ref="B608:G608"/>
    <mergeCell ref="B602:K602"/>
    <mergeCell ref="B616:K616"/>
    <mergeCell ref="A494:K494"/>
    <mergeCell ref="A447:K447"/>
    <mergeCell ref="B446:G446"/>
    <mergeCell ref="B448:K448"/>
    <mergeCell ref="B475:G475"/>
    <mergeCell ref="B479:K479"/>
    <mergeCell ref="B493:G493"/>
    <mergeCell ref="A478:K478"/>
    <mergeCell ref="B476:K476"/>
    <mergeCell ref="A1:K1"/>
    <mergeCell ref="A52:K52"/>
    <mergeCell ref="A167:K167"/>
    <mergeCell ref="A117:K117"/>
    <mergeCell ref="A158:K158"/>
    <mergeCell ref="B116:G116"/>
    <mergeCell ref="B118:K118"/>
    <mergeCell ref="B157:G157"/>
    <mergeCell ref="B159:K159"/>
    <mergeCell ref="A87:K87"/>
    <mergeCell ref="B48:G48"/>
    <mergeCell ref="B86:G86"/>
    <mergeCell ref="B2:K2"/>
    <mergeCell ref="B53:K53"/>
    <mergeCell ref="B88:K88"/>
    <mergeCell ref="B166:G166"/>
    <mergeCell ref="B168:K168"/>
    <mergeCell ref="B188:H188"/>
    <mergeCell ref="B190:K190"/>
    <mergeCell ref="B234:H234"/>
    <mergeCell ref="B263:K263"/>
    <mergeCell ref="B267:H267"/>
    <mergeCell ref="B270:K270"/>
    <mergeCell ref="A189:K189"/>
    <mergeCell ref="A235:K235"/>
    <mergeCell ref="A262:K262"/>
    <mergeCell ref="B236:K236"/>
    <mergeCell ref="B261:G261"/>
    <mergeCell ref="A269:K269"/>
    <mergeCell ref="A276:K276"/>
    <mergeCell ref="B274:H274"/>
    <mergeCell ref="B277:K277"/>
    <mergeCell ref="B305:H305"/>
    <mergeCell ref="A375:K375"/>
    <mergeCell ref="B320:H320"/>
    <mergeCell ref="B323:K323"/>
    <mergeCell ref="B326:H326"/>
    <mergeCell ref="B329:K329"/>
    <mergeCell ref="B353:H353"/>
    <mergeCell ref="B355:K355"/>
    <mergeCell ref="B374:G374"/>
    <mergeCell ref="A395:K395"/>
    <mergeCell ref="B396:K396"/>
    <mergeCell ref="B434:G434"/>
    <mergeCell ref="A307:K307"/>
    <mergeCell ref="A615:K615"/>
    <mergeCell ref="A601:K601"/>
    <mergeCell ref="A609:K609"/>
    <mergeCell ref="B610:K610"/>
    <mergeCell ref="B614:G614"/>
    <mergeCell ref="B500:G500"/>
    <mergeCell ref="B495:K495"/>
    <mergeCell ref="B502:K502"/>
    <mergeCell ref="B516:G516"/>
    <mergeCell ref="B376:K376"/>
    <mergeCell ref="B394:G394"/>
    <mergeCell ref="B436:K436"/>
    <mergeCell ref="B50:K50"/>
    <mergeCell ref="B477:K477"/>
    <mergeCell ref="B539:K539"/>
    <mergeCell ref="A580:K580"/>
    <mergeCell ref="A546:K546"/>
    <mergeCell ref="A564:K564"/>
    <mergeCell ref="A538:K538"/>
    <mergeCell ref="A501:K501"/>
    <mergeCell ref="A517:K517"/>
    <mergeCell ref="B518:K518"/>
    <mergeCell ref="B537:G537"/>
    <mergeCell ref="B308:K308"/>
    <mergeCell ref="A354:K354"/>
    <mergeCell ref="A322:K322"/>
    <mergeCell ref="A328:K328"/>
    <mergeCell ref="A435:K435"/>
  </mergeCells>
  <conditionalFormatting sqref="C152:C156 C120:C150">
    <cfRule type="duplicateValues" dxfId="24" priority="24"/>
  </conditionalFormatting>
  <conditionalFormatting sqref="C238:C247 C249:C260">
    <cfRule type="duplicateValues" dxfId="23" priority="22"/>
  </conditionalFormatting>
  <conditionalFormatting sqref="C228">
    <cfRule type="duplicateValues" dxfId="22" priority="19"/>
  </conditionalFormatting>
  <conditionalFormatting sqref="C228">
    <cfRule type="duplicateValues" dxfId="21" priority="20"/>
  </conditionalFormatting>
  <conditionalFormatting sqref="C204">
    <cfRule type="duplicateValues" dxfId="20" priority="17"/>
  </conditionalFormatting>
  <conditionalFormatting sqref="C204">
    <cfRule type="duplicateValues" dxfId="19" priority="18"/>
  </conditionalFormatting>
  <conditionalFormatting sqref="C248">
    <cfRule type="duplicateValues" dxfId="18" priority="15"/>
  </conditionalFormatting>
  <conditionalFormatting sqref="C248">
    <cfRule type="duplicateValues" dxfId="17" priority="16"/>
  </conditionalFormatting>
  <conditionalFormatting sqref="C301">
    <cfRule type="duplicateValues" dxfId="16" priority="13"/>
  </conditionalFormatting>
  <conditionalFormatting sqref="C301">
    <cfRule type="duplicateValues" dxfId="15" priority="14"/>
  </conditionalFormatting>
  <conditionalFormatting sqref="C372:C373">
    <cfRule type="duplicateValues" dxfId="14" priority="11"/>
  </conditionalFormatting>
  <conditionalFormatting sqref="C372:C373">
    <cfRule type="duplicateValues" dxfId="13" priority="12"/>
  </conditionalFormatting>
  <conditionalFormatting sqref="C389">
    <cfRule type="duplicateValues" dxfId="12" priority="9"/>
  </conditionalFormatting>
  <conditionalFormatting sqref="C389">
    <cfRule type="duplicateValues" dxfId="11" priority="10"/>
  </conditionalFormatting>
  <conditionalFormatting sqref="C403">
    <cfRule type="duplicateValues" dxfId="10" priority="7"/>
  </conditionalFormatting>
  <conditionalFormatting sqref="C403">
    <cfRule type="duplicateValues" dxfId="9" priority="8"/>
  </conditionalFormatting>
  <conditionalFormatting sqref="C558">
    <cfRule type="duplicateValues" dxfId="8" priority="5"/>
  </conditionalFormatting>
  <conditionalFormatting sqref="C558">
    <cfRule type="duplicateValues" dxfId="7" priority="6"/>
  </conditionalFormatting>
  <conditionalFormatting sqref="C151">
    <cfRule type="duplicateValues" dxfId="6" priority="3"/>
  </conditionalFormatting>
  <conditionalFormatting sqref="C151">
    <cfRule type="duplicateValues" dxfId="5" priority="4"/>
  </conditionalFormatting>
  <conditionalFormatting sqref="C238:C260">
    <cfRule type="duplicateValues" dxfId="4" priority="2"/>
  </conditionalFormatting>
  <conditionalFormatting sqref="C279:C300 C302:C304">
    <cfRule type="duplicateValues" dxfId="3" priority="27"/>
  </conditionalFormatting>
  <conditionalFormatting sqref="C279:C304">
    <cfRule type="duplicateValues" dxfId="2" priority="29"/>
  </conditionalFormatting>
  <conditionalFormatting sqref="C192:C203 C229:C233 C205:C227">
    <cfRule type="duplicateValues" dxfId="1" priority="43"/>
  </conditionalFormatting>
  <conditionalFormatting sqref="C4:C46">
    <cfRule type="duplicateValues" dxfId="0" priority="47"/>
  </conditionalFormatting>
  <pageMargins left="0.25" right="0.25" top="0.75" bottom="0.75" header="0.3" footer="0.3"/>
  <pageSetup paperSize="9" scale="75" firstPageNumber="183" orientation="landscape" useFirstPageNumber="1" r:id="rId1"/>
  <headerFooter>
    <oddFooter>Page &amp;P</oddFooter>
  </headerFooter>
  <rowBreaks count="31" manualBreakCount="31">
    <brk id="21" max="10" man="1"/>
    <brk id="37" max="10" man="1"/>
    <brk id="51" max="16383" man="1"/>
    <brk id="86" max="16383" man="1"/>
    <brk id="116" max="16383" man="1"/>
    <brk id="157" max="10" man="1"/>
    <brk id="166" max="16383" man="1"/>
    <brk id="188" max="10" man="1"/>
    <brk id="234" max="10" man="1"/>
    <brk id="261" max="10" man="1"/>
    <brk id="267" max="10" man="1"/>
    <brk id="274" max="10" man="1"/>
    <brk id="305" max="10" man="1"/>
    <brk id="320" max="10" man="1"/>
    <brk id="326" max="10" man="1"/>
    <brk id="353" max="10" man="1"/>
    <brk id="374" max="10" man="1"/>
    <brk id="394" max="10" man="1"/>
    <brk id="434" max="10" man="1"/>
    <brk id="446" max="10" man="1"/>
    <brk id="477" max="10" man="1"/>
    <brk id="493" max="10" man="1"/>
    <brk id="500" max="10" man="1"/>
    <brk id="516" max="10" man="1"/>
    <brk id="537" max="10" man="1"/>
    <brk id="545" max="10" man="1"/>
    <brk id="563" max="10" man="1"/>
    <brk id="579" max="10" man="1"/>
    <brk id="600" max="10" man="1"/>
    <brk id="608" max="10" man="1"/>
    <brk id="61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4"/>
  <sheetViews>
    <sheetView zoomScaleNormal="100" workbookViewId="0">
      <selection activeCell="B8" sqref="B8"/>
    </sheetView>
  </sheetViews>
  <sheetFormatPr defaultRowHeight="15" x14ac:dyDescent="0.25"/>
  <cols>
    <col min="1" max="1" width="28.28515625" style="140" customWidth="1"/>
    <col min="2" max="2" width="30" customWidth="1"/>
    <col min="3" max="3" width="23.85546875" style="296" customWidth="1"/>
    <col min="4" max="4" width="25" style="296" customWidth="1"/>
    <col min="5" max="5" width="27.28515625" style="296" customWidth="1"/>
    <col min="8" max="8" width="41.28515625" customWidth="1"/>
  </cols>
  <sheetData>
    <row r="1" spans="1:10" s="2" customFormat="1" ht="78.75" customHeight="1" thickBot="1" x14ac:dyDescent="0.35">
      <c r="A1" s="381" t="s">
        <v>1807</v>
      </c>
      <c r="B1" s="382"/>
      <c r="C1" s="382"/>
      <c r="D1" s="382"/>
      <c r="E1" s="383"/>
      <c r="F1" s="24"/>
      <c r="G1" s="24"/>
      <c r="H1" s="24"/>
      <c r="I1" s="24"/>
      <c r="J1" s="25"/>
    </row>
    <row r="2" spans="1:10" ht="19.5" thickBot="1" x14ac:dyDescent="0.35">
      <c r="A2" s="138"/>
      <c r="B2" s="86" t="s">
        <v>1272</v>
      </c>
      <c r="C2" s="329" t="s">
        <v>0</v>
      </c>
      <c r="D2" s="329" t="s">
        <v>1947</v>
      </c>
      <c r="E2" s="329" t="s">
        <v>1600</v>
      </c>
      <c r="F2" s="1"/>
      <c r="G2" s="1"/>
      <c r="H2" s="1"/>
      <c r="I2" s="1"/>
    </row>
    <row r="3" spans="1:10" ht="19.5" thickBot="1" x14ac:dyDescent="0.35">
      <c r="A3" s="139">
        <v>12010000</v>
      </c>
      <c r="B3" s="43" t="s">
        <v>1274</v>
      </c>
      <c r="C3" s="270">
        <f>'REC REV'!I14</f>
        <v>11121049320</v>
      </c>
      <c r="D3" s="270">
        <f>'REC REV'!J14</f>
        <v>3264985230</v>
      </c>
      <c r="E3" s="270">
        <f>'REC REV'!K14</f>
        <v>4953297332</v>
      </c>
      <c r="F3" s="25"/>
      <c r="G3" s="25"/>
      <c r="H3" s="25"/>
      <c r="I3" s="25"/>
      <c r="J3" s="2"/>
    </row>
    <row r="4" spans="1:10" ht="19.5" thickBot="1" x14ac:dyDescent="0.35">
      <c r="A4" s="139" t="s">
        <v>1615</v>
      </c>
      <c r="B4" s="43" t="s">
        <v>1295</v>
      </c>
      <c r="C4" s="270">
        <f>'REC REV'!I72</f>
        <v>600745854</v>
      </c>
      <c r="D4" s="270">
        <f>'REC REV'!J72</f>
        <v>206394746</v>
      </c>
      <c r="E4" s="270">
        <f>'REC REV'!K72</f>
        <v>563043854</v>
      </c>
      <c r="F4" s="25"/>
      <c r="G4" s="25"/>
      <c r="H4" s="25"/>
      <c r="I4" s="25"/>
      <c r="J4" s="2"/>
    </row>
    <row r="5" spans="1:10" ht="19.5" thickBot="1" x14ac:dyDescent="0.35">
      <c r="A5" s="139">
        <v>12020000</v>
      </c>
      <c r="B5" s="43" t="s">
        <v>1385</v>
      </c>
      <c r="C5" s="270">
        <f>'REC REV'!I85</f>
        <v>38560000</v>
      </c>
      <c r="D5" s="270">
        <f>'REC REV'!J85</f>
        <v>13214009</v>
      </c>
      <c r="E5" s="270">
        <f>'REC REV'!K85</f>
        <v>38860000</v>
      </c>
      <c r="F5" s="25"/>
      <c r="G5" s="25"/>
      <c r="H5" s="25"/>
      <c r="I5" s="25"/>
      <c r="J5" s="2"/>
    </row>
    <row r="6" spans="1:10" ht="19.5" thickBot="1" x14ac:dyDescent="0.35">
      <c r="A6" s="139" t="s">
        <v>1616</v>
      </c>
      <c r="B6" s="43" t="s">
        <v>1404</v>
      </c>
      <c r="C6" s="270">
        <f>'REC REV'!I130</f>
        <v>574670000</v>
      </c>
      <c r="D6" s="270">
        <f>'REC REV'!J130</f>
        <v>676647821</v>
      </c>
      <c r="E6" s="270">
        <f>'REC REV'!K130</f>
        <v>795790000</v>
      </c>
      <c r="F6" s="25"/>
      <c r="G6" s="25"/>
      <c r="H6" s="25"/>
      <c r="I6" s="25"/>
      <c r="J6" s="2"/>
    </row>
    <row r="7" spans="1:10" ht="38.25" thickBot="1" x14ac:dyDescent="0.35">
      <c r="A7" s="139">
        <v>12020800</v>
      </c>
      <c r="B7" s="43" t="s">
        <v>1463</v>
      </c>
      <c r="C7" s="270">
        <f>'REC REV'!I146</f>
        <v>1694200000</v>
      </c>
      <c r="D7" s="270">
        <f>'REC REV'!J146</f>
        <v>4463115</v>
      </c>
      <c r="E7" s="270">
        <f>'REC REV'!K146</f>
        <v>309150000</v>
      </c>
      <c r="F7" s="2"/>
      <c r="G7" s="2"/>
      <c r="H7" s="2"/>
      <c r="I7" s="2"/>
      <c r="J7" s="2"/>
    </row>
    <row r="8" spans="1:10" ht="38.25" thickBot="1" x14ac:dyDescent="0.35">
      <c r="A8" s="139" t="s">
        <v>1617</v>
      </c>
      <c r="B8" s="43" t="s">
        <v>1481</v>
      </c>
      <c r="C8" s="270">
        <f>'REC REV'!I166</f>
        <v>94558814</v>
      </c>
      <c r="D8" s="270">
        <f>'REC REV'!J166</f>
        <v>227970906</v>
      </c>
      <c r="E8" s="270">
        <f>'REC REV'!K166</f>
        <v>94558814</v>
      </c>
      <c r="F8" s="2"/>
      <c r="G8" s="2"/>
      <c r="H8" s="2"/>
      <c r="I8" s="2"/>
      <c r="J8" s="1"/>
    </row>
    <row r="9" spans="1:10" ht="19.5" thickBot="1" x14ac:dyDescent="0.35">
      <c r="A9" s="139">
        <v>12021300</v>
      </c>
      <c r="B9" s="43" t="s">
        <v>1482</v>
      </c>
      <c r="C9" s="270">
        <f>'REC REV'!I172</f>
        <v>245000000</v>
      </c>
      <c r="D9" s="270"/>
      <c r="E9" s="270">
        <f>'REC REV'!K172</f>
        <v>245000000</v>
      </c>
      <c r="F9" s="2"/>
      <c r="G9" s="2"/>
      <c r="H9" s="2"/>
      <c r="I9" s="2"/>
    </row>
    <row r="10" spans="1:10" ht="19.5" thickBot="1" x14ac:dyDescent="0.35">
      <c r="A10" s="139">
        <v>14070000</v>
      </c>
      <c r="B10" s="43" t="s">
        <v>336</v>
      </c>
      <c r="C10" s="270">
        <f>'REC REV'!I177</f>
        <v>300000</v>
      </c>
      <c r="D10" s="270">
        <f>'REC REV'!J177</f>
        <v>118137.5</v>
      </c>
      <c r="E10" s="270">
        <f>'REC REV'!K177</f>
        <v>300000</v>
      </c>
      <c r="F10" s="2"/>
      <c r="G10" s="2"/>
      <c r="H10" s="2"/>
      <c r="I10" s="2"/>
    </row>
    <row r="11" spans="1:10" ht="19.5" thickBot="1" x14ac:dyDescent="0.35">
      <c r="A11" s="384" t="s">
        <v>1602</v>
      </c>
      <c r="B11" s="385"/>
      <c r="C11" s="270">
        <f>SUM(C3:C10)</f>
        <v>14369083988</v>
      </c>
      <c r="D11" s="270">
        <f>SUM(D3:D10)</f>
        <v>4393793964.5</v>
      </c>
      <c r="E11" s="270">
        <f>SUM(E3:E10)</f>
        <v>7000000000</v>
      </c>
      <c r="F11" s="2"/>
      <c r="G11" s="2"/>
      <c r="H11" s="2"/>
      <c r="I11" s="2"/>
    </row>
    <row r="12" spans="1:10" ht="38.25" thickBot="1" x14ac:dyDescent="0.35">
      <c r="A12" s="139" t="s">
        <v>1618</v>
      </c>
      <c r="B12" s="43" t="s">
        <v>1485</v>
      </c>
      <c r="C12" s="270">
        <f>'REC REV'!I183</f>
        <v>26020000000</v>
      </c>
      <c r="D12" s="271">
        <v>29639622714.290001</v>
      </c>
      <c r="E12" s="270">
        <f>'REC REV'!K183</f>
        <v>35995834878</v>
      </c>
      <c r="F12" s="2"/>
      <c r="G12" s="2"/>
      <c r="H12" s="2"/>
      <c r="I12" s="2"/>
    </row>
    <row r="13" spans="1:10" ht="19.5" thickBot="1" x14ac:dyDescent="0.35">
      <c r="A13" s="386" t="s">
        <v>1603</v>
      </c>
      <c r="B13" s="387"/>
      <c r="C13" s="270">
        <f>SUM(C11:C12)</f>
        <v>40389083988</v>
      </c>
      <c r="D13" s="270">
        <f>SUM(D11:D12)</f>
        <v>34033416678.790001</v>
      </c>
      <c r="E13" s="270">
        <f>SUM(E11:E12)</f>
        <v>42995834878</v>
      </c>
      <c r="F13" s="2"/>
      <c r="G13" s="2"/>
      <c r="H13" s="2"/>
      <c r="I13" s="2"/>
    </row>
    <row r="14" spans="1:10" ht="19.5" thickBot="1" x14ac:dyDescent="0.35">
      <c r="A14" s="139"/>
      <c r="B14" s="43"/>
      <c r="C14" s="270"/>
      <c r="D14" s="270"/>
      <c r="E14" s="270"/>
      <c r="F14" s="2"/>
      <c r="G14" s="2"/>
      <c r="H14" s="2"/>
      <c r="I14" s="2"/>
    </row>
  </sheetData>
  <mergeCells count="3">
    <mergeCell ref="A11:B11"/>
    <mergeCell ref="A13:B13"/>
    <mergeCell ref="A1:E1"/>
  </mergeCells>
  <pageMargins left="0.25" right="0.25" top="0.75" bottom="0.75" header="0.3" footer="0.3"/>
  <pageSetup paperSize="9" firstPageNumber="2" orientation="landscape" useFirstPageNumber="1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184"/>
  <sheetViews>
    <sheetView topLeftCell="A82" zoomScaleNormal="100" zoomScalePageLayoutView="90" workbookViewId="0">
      <selection activeCell="E82" sqref="E82"/>
    </sheetView>
  </sheetViews>
  <sheetFormatPr defaultColWidth="30.7109375" defaultRowHeight="30" customHeight="1" x14ac:dyDescent="0.25"/>
  <cols>
    <col min="1" max="1" width="1" customWidth="1"/>
    <col min="2" max="2" width="30.7109375" style="102"/>
    <col min="3" max="3" width="11.7109375" customWidth="1"/>
    <col min="4" max="4" width="18.140625" customWidth="1"/>
    <col min="5" max="5" width="13" customWidth="1"/>
    <col min="6" max="6" width="10.42578125" customWidth="1"/>
    <col min="7" max="7" width="19.5703125" customWidth="1"/>
    <col min="8" max="8" width="10.7109375" customWidth="1"/>
    <col min="9" max="9" width="18.5703125" style="296" customWidth="1"/>
    <col min="10" max="10" width="19.85546875" style="296" customWidth="1"/>
    <col min="11" max="11" width="21.140625" style="296" customWidth="1"/>
  </cols>
  <sheetData>
    <row r="1" spans="1:21" s="74" customFormat="1" ht="63.75" customHeight="1" thickBot="1" x14ac:dyDescent="0.35">
      <c r="A1" s="381" t="s">
        <v>1808</v>
      </c>
      <c r="B1" s="382"/>
      <c r="C1" s="382"/>
      <c r="D1" s="382"/>
      <c r="E1" s="382"/>
      <c r="F1" s="382"/>
      <c r="G1" s="382"/>
      <c r="H1" s="382"/>
      <c r="I1" s="382"/>
      <c r="J1" s="382"/>
      <c r="K1" s="38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s="74" customFormat="1" ht="30" customHeight="1" thickBot="1" x14ac:dyDescent="0.35">
      <c r="A2" s="417" t="s">
        <v>1809</v>
      </c>
      <c r="B2" s="418"/>
      <c r="C2" s="418"/>
      <c r="D2" s="418"/>
      <c r="E2" s="418"/>
      <c r="F2" s="418"/>
      <c r="G2" s="418"/>
      <c r="H2" s="418"/>
      <c r="I2" s="418"/>
      <c r="J2" s="418"/>
      <c r="K2" s="419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1" s="55" customFormat="1" ht="30" customHeight="1" thickBot="1" x14ac:dyDescent="0.3">
      <c r="A3" s="141"/>
      <c r="B3" s="142" t="s">
        <v>1272</v>
      </c>
      <c r="C3" s="10" t="s">
        <v>1271</v>
      </c>
      <c r="D3" s="82" t="s">
        <v>1270</v>
      </c>
      <c r="E3" s="143" t="s">
        <v>1269</v>
      </c>
      <c r="F3" s="143" t="s">
        <v>1268</v>
      </c>
      <c r="G3" s="5" t="s">
        <v>1267</v>
      </c>
      <c r="H3" s="143" t="s">
        <v>1266</v>
      </c>
      <c r="I3" s="277" t="s">
        <v>0</v>
      </c>
      <c r="J3" s="276" t="s">
        <v>1948</v>
      </c>
      <c r="K3" s="278" t="s">
        <v>45</v>
      </c>
    </row>
    <row r="4" spans="1:21" s="74" customFormat="1" ht="30" customHeight="1" thickBot="1" x14ac:dyDescent="0.3">
      <c r="A4" s="75"/>
      <c r="B4" s="81" t="s">
        <v>1275</v>
      </c>
      <c r="C4" s="10" t="s">
        <v>1276</v>
      </c>
      <c r="D4" s="76" t="s">
        <v>175</v>
      </c>
      <c r="E4" s="76" t="s">
        <v>141</v>
      </c>
      <c r="F4" s="76" t="s">
        <v>5</v>
      </c>
      <c r="G4" s="77" t="s">
        <v>6</v>
      </c>
      <c r="H4" s="78" t="s">
        <v>7</v>
      </c>
      <c r="I4" s="286">
        <v>2000000000</v>
      </c>
      <c r="J4" s="287">
        <v>560250301</v>
      </c>
      <c r="K4" s="286">
        <v>2000000000</v>
      </c>
      <c r="L4" s="73"/>
      <c r="M4" s="73"/>
      <c r="N4" s="73"/>
      <c r="O4" s="73"/>
      <c r="P4" s="73"/>
      <c r="Q4" s="73"/>
      <c r="R4" s="73"/>
      <c r="S4" s="73"/>
      <c r="T4" s="73"/>
      <c r="U4" s="73"/>
    </row>
    <row r="5" spans="1:21" s="74" customFormat="1" ht="30" customHeight="1" thickBot="1" x14ac:dyDescent="0.3">
      <c r="A5" s="75"/>
      <c r="B5" s="81" t="s">
        <v>1277</v>
      </c>
      <c r="C5" s="10" t="s">
        <v>1278</v>
      </c>
      <c r="D5" s="76" t="s">
        <v>175</v>
      </c>
      <c r="E5" s="76" t="s">
        <v>141</v>
      </c>
      <c r="F5" s="76" t="s">
        <v>5</v>
      </c>
      <c r="G5" s="77" t="s">
        <v>6</v>
      </c>
      <c r="H5" s="78" t="s">
        <v>7</v>
      </c>
      <c r="I5" s="286">
        <v>2300000000</v>
      </c>
      <c r="J5" s="287">
        <v>2620701136</v>
      </c>
      <c r="K5" s="286">
        <v>2300000000</v>
      </c>
      <c r="L5" s="73"/>
      <c r="M5" s="73"/>
      <c r="N5" s="73"/>
      <c r="O5" s="73"/>
      <c r="P5" s="73"/>
      <c r="Q5" s="73"/>
      <c r="R5" s="73"/>
      <c r="S5" s="73"/>
      <c r="T5" s="73"/>
      <c r="U5" s="73"/>
    </row>
    <row r="6" spans="1:21" s="74" customFormat="1" ht="39" customHeight="1" thickBot="1" x14ac:dyDescent="0.3">
      <c r="A6" s="75"/>
      <c r="B6" s="81" t="s">
        <v>1279</v>
      </c>
      <c r="C6" s="10" t="s">
        <v>1280</v>
      </c>
      <c r="D6" s="76" t="s">
        <v>175</v>
      </c>
      <c r="E6" s="76" t="s">
        <v>141</v>
      </c>
      <c r="F6" s="76" t="s">
        <v>5</v>
      </c>
      <c r="G6" s="77" t="s">
        <v>6</v>
      </c>
      <c r="H6" s="78" t="s">
        <v>7</v>
      </c>
      <c r="I6" s="286">
        <v>10000</v>
      </c>
      <c r="J6" s="287"/>
      <c r="K6" s="286">
        <v>10000</v>
      </c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1:21" s="74" customFormat="1" ht="30" customHeight="1" thickBot="1" x14ac:dyDescent="0.3">
      <c r="A7" s="75"/>
      <c r="B7" s="81" t="s">
        <v>1281</v>
      </c>
      <c r="C7" s="10" t="s">
        <v>1282</v>
      </c>
      <c r="D7" s="76" t="s">
        <v>175</v>
      </c>
      <c r="E7" s="76" t="s">
        <v>141</v>
      </c>
      <c r="F7" s="76" t="s">
        <v>5</v>
      </c>
      <c r="G7" s="77" t="s">
        <v>6</v>
      </c>
      <c r="H7" s="78" t="s">
        <v>7</v>
      </c>
      <c r="I7" s="286">
        <v>50000000</v>
      </c>
      <c r="J7" s="287">
        <v>65897673</v>
      </c>
      <c r="K7" s="286">
        <v>200000000</v>
      </c>
      <c r="L7" s="73"/>
      <c r="M7" s="73"/>
      <c r="N7" s="73"/>
      <c r="O7" s="73"/>
      <c r="P7" s="73"/>
      <c r="Q7" s="73"/>
      <c r="R7" s="73"/>
      <c r="S7" s="73"/>
      <c r="T7" s="73"/>
      <c r="U7" s="73"/>
    </row>
    <row r="8" spans="1:21" s="74" customFormat="1" ht="30" customHeight="1" thickBot="1" x14ac:dyDescent="0.3">
      <c r="A8" s="75"/>
      <c r="B8" s="81" t="s">
        <v>1283</v>
      </c>
      <c r="C8" s="10" t="s">
        <v>1284</v>
      </c>
      <c r="D8" s="76" t="s">
        <v>175</v>
      </c>
      <c r="E8" s="76" t="s">
        <v>141</v>
      </c>
      <c r="F8" s="76" t="s">
        <v>5</v>
      </c>
      <c r="G8" s="77" t="s">
        <v>6</v>
      </c>
      <c r="H8" s="78" t="s">
        <v>7</v>
      </c>
      <c r="I8" s="286">
        <v>6740000000</v>
      </c>
      <c r="J8" s="287">
        <v>6387420</v>
      </c>
      <c r="K8" s="286">
        <v>423248012</v>
      </c>
      <c r="L8" s="73"/>
      <c r="M8" s="73"/>
      <c r="N8" s="73"/>
      <c r="O8" s="73"/>
      <c r="P8" s="73"/>
      <c r="Q8" s="73"/>
      <c r="R8" s="73"/>
      <c r="S8" s="73"/>
      <c r="T8" s="73"/>
      <c r="U8" s="73"/>
    </row>
    <row r="9" spans="1:21" s="74" customFormat="1" ht="30" customHeight="1" thickBot="1" x14ac:dyDescent="0.3">
      <c r="A9" s="75"/>
      <c r="B9" s="81" t="s">
        <v>1285</v>
      </c>
      <c r="C9" s="10" t="s">
        <v>1286</v>
      </c>
      <c r="D9" s="76" t="s">
        <v>175</v>
      </c>
      <c r="E9" s="76" t="s">
        <v>141</v>
      </c>
      <c r="F9" s="76" t="s">
        <v>5</v>
      </c>
      <c r="G9" s="77" t="s">
        <v>6</v>
      </c>
      <c r="H9" s="78" t="s">
        <v>7</v>
      </c>
      <c r="I9" s="286">
        <v>600000</v>
      </c>
      <c r="J9" s="287"/>
      <c r="K9" s="286">
        <v>600000</v>
      </c>
      <c r="L9" s="73"/>
      <c r="M9" s="73"/>
      <c r="N9" s="73"/>
      <c r="O9" s="73"/>
      <c r="P9" s="73"/>
      <c r="Q9" s="73"/>
      <c r="R9" s="73"/>
      <c r="S9" s="73"/>
      <c r="T9" s="73"/>
      <c r="U9" s="73"/>
    </row>
    <row r="10" spans="1:21" s="74" customFormat="1" ht="30" customHeight="1" thickBot="1" x14ac:dyDescent="0.3">
      <c r="A10" s="75"/>
      <c r="B10" s="81" t="s">
        <v>1287</v>
      </c>
      <c r="C10" s="10" t="s">
        <v>1288</v>
      </c>
      <c r="D10" s="76" t="s">
        <v>175</v>
      </c>
      <c r="E10" s="76" t="s">
        <v>141</v>
      </c>
      <c r="F10" s="76" t="s">
        <v>5</v>
      </c>
      <c r="G10" s="77" t="s">
        <v>6</v>
      </c>
      <c r="H10" s="78" t="s">
        <v>7</v>
      </c>
      <c r="I10" s="286">
        <v>20000000</v>
      </c>
      <c r="J10" s="287">
        <v>11748700</v>
      </c>
      <c r="K10" s="286">
        <v>20000000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1:21" s="74" customFormat="1" ht="30" customHeight="1" thickBot="1" x14ac:dyDescent="0.3">
      <c r="A11" s="75"/>
      <c r="B11" s="81" t="s">
        <v>1289</v>
      </c>
      <c r="C11" s="10" t="s">
        <v>1290</v>
      </c>
      <c r="D11" s="76" t="s">
        <v>175</v>
      </c>
      <c r="E11" s="76" t="s">
        <v>141</v>
      </c>
      <c r="F11" s="76" t="s">
        <v>5</v>
      </c>
      <c r="G11" s="77" t="s">
        <v>6</v>
      </c>
      <c r="H11" s="78" t="s">
        <v>7</v>
      </c>
      <c r="I11" s="286">
        <v>2000000</v>
      </c>
      <c r="J11" s="287"/>
      <c r="K11" s="286">
        <v>1000000</v>
      </c>
      <c r="L11" s="73"/>
      <c r="M11" s="73"/>
      <c r="N11" s="73"/>
      <c r="O11" s="73"/>
      <c r="P11" s="73"/>
      <c r="Q11" s="73"/>
      <c r="R11" s="73"/>
      <c r="S11" s="73"/>
      <c r="T11" s="73"/>
      <c r="U11" s="73"/>
    </row>
    <row r="12" spans="1:21" s="74" customFormat="1" ht="36.75" customHeight="1" thickBot="1" x14ac:dyDescent="0.3">
      <c r="A12" s="75"/>
      <c r="B12" s="81" t="s">
        <v>1291</v>
      </c>
      <c r="C12" s="10" t="s">
        <v>1292</v>
      </c>
      <c r="D12" s="76" t="s">
        <v>175</v>
      </c>
      <c r="E12" s="76" t="s">
        <v>141</v>
      </c>
      <c r="F12" s="76" t="s">
        <v>5</v>
      </c>
      <c r="G12" s="77" t="s">
        <v>6</v>
      </c>
      <c r="H12" s="78" t="s">
        <v>7</v>
      </c>
      <c r="I12" s="286">
        <v>200000</v>
      </c>
      <c r="J12" s="287"/>
      <c r="K12" s="286">
        <v>200000</v>
      </c>
      <c r="L12" s="73"/>
      <c r="M12" s="73"/>
      <c r="N12" s="73"/>
      <c r="O12" s="73"/>
      <c r="P12" s="73"/>
      <c r="Q12" s="73"/>
      <c r="R12" s="73"/>
      <c r="S12" s="73"/>
      <c r="T12" s="73"/>
      <c r="U12" s="73"/>
    </row>
    <row r="13" spans="1:21" s="74" customFormat="1" ht="30" customHeight="1" thickBot="1" x14ac:dyDescent="0.3">
      <c r="A13" s="75"/>
      <c r="B13" s="81" t="s">
        <v>1293</v>
      </c>
      <c r="C13" s="10" t="s">
        <v>1294</v>
      </c>
      <c r="D13" s="76" t="s">
        <v>175</v>
      </c>
      <c r="E13" s="76" t="s">
        <v>141</v>
      </c>
      <c r="F13" s="76" t="s">
        <v>5</v>
      </c>
      <c r="G13" s="77" t="s">
        <v>6</v>
      </c>
      <c r="H13" s="78" t="s">
        <v>7</v>
      </c>
      <c r="I13" s="286">
        <v>8239320</v>
      </c>
      <c r="J13" s="287"/>
      <c r="K13" s="286">
        <v>8239320</v>
      </c>
      <c r="L13" s="73"/>
      <c r="M13" s="73"/>
      <c r="N13" s="73"/>
      <c r="O13" s="73"/>
      <c r="P13" s="73"/>
      <c r="Q13" s="73"/>
      <c r="R13" s="73"/>
      <c r="S13" s="73"/>
      <c r="T13" s="73"/>
      <c r="U13" s="73"/>
    </row>
    <row r="14" spans="1:21" s="74" customFormat="1" ht="30" customHeight="1" thickBot="1" x14ac:dyDescent="0.3">
      <c r="A14" s="75"/>
      <c r="B14" s="416" t="s">
        <v>1602</v>
      </c>
      <c r="C14" s="416"/>
      <c r="D14" s="416"/>
      <c r="E14" s="416"/>
      <c r="F14" s="416"/>
      <c r="G14" s="416"/>
      <c r="H14" s="6"/>
      <c r="I14" s="288">
        <f>SUM(I4:I13)</f>
        <v>11121049320</v>
      </c>
      <c r="J14" s="288">
        <f>SUM(J4:J13)</f>
        <v>3264985230</v>
      </c>
      <c r="K14" s="288">
        <f>SUM(K4:K13)</f>
        <v>4953297332</v>
      </c>
      <c r="L14" s="73"/>
      <c r="M14" s="73"/>
      <c r="N14" s="73"/>
      <c r="O14" s="73"/>
      <c r="P14" s="73"/>
      <c r="Q14" s="73"/>
      <c r="R14" s="73"/>
      <c r="S14" s="73"/>
      <c r="T14" s="73"/>
      <c r="U14" s="73"/>
    </row>
    <row r="15" spans="1:21" s="74" customFormat="1" ht="30" customHeight="1" thickBot="1" x14ac:dyDescent="0.3">
      <c r="A15" s="232"/>
      <c r="B15" s="233"/>
      <c r="C15" s="234"/>
      <c r="D15" s="235"/>
      <c r="E15" s="236"/>
      <c r="F15" s="236"/>
      <c r="G15" s="237"/>
      <c r="H15" s="238"/>
      <c r="I15" s="289"/>
      <c r="J15" s="289"/>
      <c r="K15" s="290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spans="1:21" s="28" customFormat="1" ht="75.75" customHeight="1" thickBot="1" x14ac:dyDescent="0.3">
      <c r="A16" s="391" t="s">
        <v>1808</v>
      </c>
      <c r="B16" s="392"/>
      <c r="C16" s="392"/>
      <c r="D16" s="392"/>
      <c r="E16" s="392"/>
      <c r="F16" s="392"/>
      <c r="G16" s="392"/>
      <c r="H16" s="392"/>
      <c r="I16" s="392"/>
      <c r="J16" s="392"/>
      <c r="K16" s="393"/>
    </row>
    <row r="17" spans="1:21" s="74" customFormat="1" ht="30" customHeight="1" thickBot="1" x14ac:dyDescent="0.3">
      <c r="A17" s="144"/>
      <c r="B17" s="394" t="s">
        <v>1810</v>
      </c>
      <c r="C17" s="395"/>
      <c r="D17" s="395"/>
      <c r="E17" s="395"/>
      <c r="F17" s="395"/>
      <c r="G17" s="395"/>
      <c r="H17" s="395"/>
      <c r="I17" s="395"/>
      <c r="J17" s="395"/>
      <c r="K17" s="396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1:21" s="55" customFormat="1" ht="30" customHeight="1" thickBot="1" x14ac:dyDescent="0.3">
      <c r="A18" s="141"/>
      <c r="B18" s="142" t="s">
        <v>1272</v>
      </c>
      <c r="C18" s="10" t="s">
        <v>1271</v>
      </c>
      <c r="D18" s="82" t="s">
        <v>1270</v>
      </c>
      <c r="E18" s="143" t="s">
        <v>1269</v>
      </c>
      <c r="F18" s="143" t="s">
        <v>1268</v>
      </c>
      <c r="G18" s="5" t="s">
        <v>1267</v>
      </c>
      <c r="H18" s="143" t="s">
        <v>1266</v>
      </c>
      <c r="I18" s="277" t="s">
        <v>0</v>
      </c>
      <c r="J18" s="276" t="s">
        <v>1948</v>
      </c>
      <c r="K18" s="278" t="s">
        <v>45</v>
      </c>
    </row>
    <row r="19" spans="1:21" s="74" customFormat="1" ht="30" customHeight="1" thickBot="1" x14ac:dyDescent="0.3">
      <c r="A19" s="26"/>
      <c r="B19" s="95" t="s">
        <v>1296</v>
      </c>
      <c r="C19" s="79" t="s">
        <v>1297</v>
      </c>
      <c r="D19" s="76" t="s">
        <v>175</v>
      </c>
      <c r="E19" s="76" t="s">
        <v>141</v>
      </c>
      <c r="F19" s="76" t="s">
        <v>5</v>
      </c>
      <c r="G19" s="77" t="s">
        <v>6</v>
      </c>
      <c r="H19" s="78" t="s">
        <v>7</v>
      </c>
      <c r="I19" s="291">
        <v>400000</v>
      </c>
      <c r="J19" s="292">
        <v>279448</v>
      </c>
      <c r="K19" s="291">
        <v>600000</v>
      </c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spans="1:21" s="74" customFormat="1" ht="30" customHeight="1" thickBot="1" x14ac:dyDescent="0.3">
      <c r="A20" s="26"/>
      <c r="B20" s="95" t="s">
        <v>1298</v>
      </c>
      <c r="C20" s="79">
        <v>12020640</v>
      </c>
      <c r="D20" s="76" t="s">
        <v>175</v>
      </c>
      <c r="E20" s="76" t="s">
        <v>141</v>
      </c>
      <c r="F20" s="76" t="s">
        <v>5</v>
      </c>
      <c r="G20" s="77" t="s">
        <v>6</v>
      </c>
      <c r="H20" s="78" t="s">
        <v>7</v>
      </c>
      <c r="I20" s="291">
        <v>200000</v>
      </c>
      <c r="J20" s="292">
        <v>801979</v>
      </c>
      <c r="K20" s="291">
        <v>200000</v>
      </c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spans="1:21" s="74" customFormat="1" ht="30" customHeight="1" thickBot="1" x14ac:dyDescent="0.3">
      <c r="A21" s="26"/>
      <c r="B21" s="95" t="s">
        <v>1299</v>
      </c>
      <c r="C21" s="79">
        <v>12020641</v>
      </c>
      <c r="D21" s="76" t="s">
        <v>175</v>
      </c>
      <c r="E21" s="76" t="s">
        <v>141</v>
      </c>
      <c r="F21" s="76" t="s">
        <v>5</v>
      </c>
      <c r="G21" s="77" t="s">
        <v>6</v>
      </c>
      <c r="H21" s="78" t="s">
        <v>7</v>
      </c>
      <c r="I21" s="291">
        <v>140000</v>
      </c>
      <c r="J21" s="292"/>
      <c r="K21" s="291">
        <v>210000</v>
      </c>
      <c r="L21" s="73"/>
      <c r="M21" s="73"/>
      <c r="N21" s="73"/>
      <c r="O21" s="73"/>
      <c r="P21" s="73"/>
      <c r="Q21" s="73"/>
      <c r="R21" s="73"/>
      <c r="S21" s="73"/>
      <c r="T21" s="73"/>
      <c r="U21" s="73"/>
    </row>
    <row r="22" spans="1:21" s="74" customFormat="1" ht="30" customHeight="1" thickBot="1" x14ac:dyDescent="0.3">
      <c r="A22" s="26"/>
      <c r="B22" s="95" t="s">
        <v>2029</v>
      </c>
      <c r="C22" s="79" t="s">
        <v>344</v>
      </c>
      <c r="D22" s="76" t="s">
        <v>175</v>
      </c>
      <c r="E22" s="76" t="s">
        <v>141</v>
      </c>
      <c r="F22" s="76" t="s">
        <v>5</v>
      </c>
      <c r="G22" s="77" t="s">
        <v>6</v>
      </c>
      <c r="H22" s="78" t="s">
        <v>7</v>
      </c>
      <c r="I22" s="291">
        <v>45350</v>
      </c>
      <c r="J22" s="292"/>
      <c r="K22" s="291">
        <v>45350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</row>
    <row r="23" spans="1:21" s="74" customFormat="1" ht="30" customHeight="1" thickBot="1" x14ac:dyDescent="0.3">
      <c r="A23" s="26"/>
      <c r="B23" s="95" t="s">
        <v>1300</v>
      </c>
      <c r="C23" s="79" t="s">
        <v>1301</v>
      </c>
      <c r="D23" s="76" t="s">
        <v>175</v>
      </c>
      <c r="E23" s="76" t="s">
        <v>141</v>
      </c>
      <c r="F23" s="76" t="s">
        <v>5</v>
      </c>
      <c r="G23" s="77" t="s">
        <v>6</v>
      </c>
      <c r="H23" s="78" t="s">
        <v>7</v>
      </c>
      <c r="I23" s="291">
        <v>150000</v>
      </c>
      <c r="J23" s="292"/>
      <c r="K23" s="291">
        <v>170000</v>
      </c>
      <c r="L23" s="73"/>
      <c r="M23" s="73"/>
      <c r="N23" s="73"/>
      <c r="O23" s="73"/>
      <c r="P23" s="73"/>
      <c r="Q23" s="73"/>
      <c r="R23" s="73"/>
      <c r="S23" s="73"/>
      <c r="T23" s="73"/>
      <c r="U23" s="73"/>
    </row>
    <row r="24" spans="1:21" s="74" customFormat="1" ht="30" customHeight="1" thickBot="1" x14ac:dyDescent="0.3">
      <c r="A24" s="26"/>
      <c r="B24" s="95" t="s">
        <v>1302</v>
      </c>
      <c r="C24" s="79" t="s">
        <v>352</v>
      </c>
      <c r="D24" s="76" t="s">
        <v>175</v>
      </c>
      <c r="E24" s="76" t="s">
        <v>141</v>
      </c>
      <c r="F24" s="76" t="s">
        <v>5</v>
      </c>
      <c r="G24" s="77" t="s">
        <v>6</v>
      </c>
      <c r="H24" s="78" t="s">
        <v>7</v>
      </c>
      <c r="I24" s="291">
        <v>30000</v>
      </c>
      <c r="J24" s="292"/>
      <c r="K24" s="291">
        <v>30000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</row>
    <row r="25" spans="1:21" s="74" customFormat="1" ht="30" customHeight="1" thickBot="1" x14ac:dyDescent="0.3">
      <c r="A25" s="26"/>
      <c r="B25" s="95" t="s">
        <v>1303</v>
      </c>
      <c r="C25" s="79" t="s">
        <v>1304</v>
      </c>
      <c r="D25" s="76" t="s">
        <v>175</v>
      </c>
      <c r="E25" s="76" t="s">
        <v>141</v>
      </c>
      <c r="F25" s="76" t="s">
        <v>5</v>
      </c>
      <c r="G25" s="77" t="s">
        <v>6</v>
      </c>
      <c r="H25" s="78" t="s">
        <v>7</v>
      </c>
      <c r="I25" s="291">
        <v>900000</v>
      </c>
      <c r="J25" s="292">
        <v>874600</v>
      </c>
      <c r="K25" s="291">
        <v>900000</v>
      </c>
      <c r="L25" s="73"/>
      <c r="M25" s="73"/>
      <c r="N25" s="73"/>
      <c r="O25" s="73"/>
      <c r="P25" s="73"/>
      <c r="Q25" s="73"/>
      <c r="R25" s="73"/>
      <c r="S25" s="73"/>
      <c r="T25" s="73"/>
      <c r="U25" s="73"/>
    </row>
    <row r="26" spans="1:21" s="74" customFormat="1" ht="30" customHeight="1" thickBot="1" x14ac:dyDescent="0.3">
      <c r="A26" s="26"/>
      <c r="B26" s="95" t="s">
        <v>1305</v>
      </c>
      <c r="C26" s="79" t="s">
        <v>1306</v>
      </c>
      <c r="D26" s="76" t="s">
        <v>175</v>
      </c>
      <c r="E26" s="76" t="s">
        <v>141</v>
      </c>
      <c r="F26" s="76" t="s">
        <v>5</v>
      </c>
      <c r="G26" s="77" t="s">
        <v>6</v>
      </c>
      <c r="H26" s="78" t="s">
        <v>7</v>
      </c>
      <c r="I26" s="291">
        <v>1500000</v>
      </c>
      <c r="J26" s="292"/>
      <c r="K26" s="291">
        <v>1200000</v>
      </c>
      <c r="L26" s="73"/>
      <c r="M26" s="73"/>
      <c r="N26" s="73"/>
      <c r="O26" s="73"/>
      <c r="P26" s="73"/>
      <c r="Q26" s="73"/>
      <c r="R26" s="73"/>
      <c r="S26" s="73"/>
      <c r="T26" s="73"/>
      <c r="U26" s="73"/>
    </row>
    <row r="27" spans="1:21" s="74" customFormat="1" ht="30" customHeight="1" thickBot="1" x14ac:dyDescent="0.3">
      <c r="A27" s="26"/>
      <c r="B27" s="95" t="s">
        <v>1307</v>
      </c>
      <c r="C27" s="79" t="s">
        <v>1308</v>
      </c>
      <c r="D27" s="76" t="s">
        <v>175</v>
      </c>
      <c r="E27" s="76" t="s">
        <v>141</v>
      </c>
      <c r="F27" s="76" t="s">
        <v>5</v>
      </c>
      <c r="G27" s="77" t="s">
        <v>6</v>
      </c>
      <c r="H27" s="78" t="s">
        <v>7</v>
      </c>
      <c r="I27" s="291">
        <v>1600000</v>
      </c>
      <c r="J27" s="292">
        <v>723000</v>
      </c>
      <c r="K27" s="291">
        <v>1600000</v>
      </c>
      <c r="L27" s="73"/>
      <c r="M27" s="73"/>
      <c r="N27" s="73"/>
      <c r="O27" s="73"/>
      <c r="P27" s="73"/>
      <c r="Q27" s="73"/>
      <c r="R27" s="73"/>
      <c r="S27" s="73"/>
      <c r="T27" s="73"/>
      <c r="U27" s="73"/>
    </row>
    <row r="28" spans="1:21" s="74" customFormat="1" ht="30" customHeight="1" thickBot="1" x14ac:dyDescent="0.3">
      <c r="A28" s="26"/>
      <c r="B28" s="95" t="s">
        <v>1309</v>
      </c>
      <c r="C28" s="79" t="s">
        <v>1310</v>
      </c>
      <c r="D28" s="76" t="s">
        <v>175</v>
      </c>
      <c r="E28" s="76" t="s">
        <v>141</v>
      </c>
      <c r="F28" s="76" t="s">
        <v>5</v>
      </c>
      <c r="G28" s="77" t="s">
        <v>6</v>
      </c>
      <c r="H28" s="78" t="s">
        <v>7</v>
      </c>
      <c r="I28" s="291">
        <v>50000</v>
      </c>
      <c r="J28" s="292">
        <v>87000</v>
      </c>
      <c r="K28" s="291">
        <v>50000</v>
      </c>
      <c r="L28" s="73"/>
      <c r="M28" s="73"/>
      <c r="N28" s="73"/>
      <c r="O28" s="73"/>
      <c r="P28" s="73"/>
      <c r="Q28" s="73"/>
      <c r="R28" s="73"/>
      <c r="S28" s="73"/>
      <c r="T28" s="73"/>
      <c r="U28" s="73"/>
    </row>
    <row r="29" spans="1:21" s="74" customFormat="1" ht="30" customHeight="1" thickBot="1" x14ac:dyDescent="0.3">
      <c r="A29" s="26"/>
      <c r="B29" s="95" t="s">
        <v>1311</v>
      </c>
      <c r="C29" s="79" t="s">
        <v>1312</v>
      </c>
      <c r="D29" s="76" t="s">
        <v>175</v>
      </c>
      <c r="E29" s="76" t="s">
        <v>141</v>
      </c>
      <c r="F29" s="76" t="s">
        <v>5</v>
      </c>
      <c r="G29" s="77" t="s">
        <v>6</v>
      </c>
      <c r="H29" s="78" t="s">
        <v>7</v>
      </c>
      <c r="I29" s="291">
        <v>200000</v>
      </c>
      <c r="J29" s="292">
        <v>335000</v>
      </c>
      <c r="K29" s="291">
        <v>3000000</v>
      </c>
      <c r="L29" s="73"/>
      <c r="M29" s="73"/>
      <c r="N29" s="73"/>
      <c r="O29" s="73"/>
      <c r="P29" s="73"/>
      <c r="Q29" s="73"/>
      <c r="R29" s="73"/>
      <c r="S29" s="73"/>
      <c r="T29" s="73"/>
      <c r="U29" s="73"/>
    </row>
    <row r="30" spans="1:21" s="74" customFormat="1" ht="30" customHeight="1" thickBot="1" x14ac:dyDescent="0.3">
      <c r="A30" s="26"/>
      <c r="B30" s="95" t="s">
        <v>1313</v>
      </c>
      <c r="C30" s="79">
        <v>12020421</v>
      </c>
      <c r="D30" s="76" t="s">
        <v>175</v>
      </c>
      <c r="E30" s="76" t="s">
        <v>141</v>
      </c>
      <c r="F30" s="76" t="s">
        <v>5</v>
      </c>
      <c r="G30" s="77" t="s">
        <v>6</v>
      </c>
      <c r="H30" s="78" t="s">
        <v>7</v>
      </c>
      <c r="I30" s="291">
        <v>150000000</v>
      </c>
      <c r="J30" s="292">
        <v>3683508</v>
      </c>
      <c r="K30" s="291">
        <v>100000000</v>
      </c>
      <c r="L30" s="73"/>
      <c r="M30" s="73"/>
      <c r="N30" s="73"/>
      <c r="O30" s="73"/>
      <c r="P30" s="73"/>
      <c r="Q30" s="73"/>
      <c r="R30" s="73"/>
      <c r="S30" s="73"/>
      <c r="T30" s="73"/>
      <c r="U30" s="73"/>
    </row>
    <row r="31" spans="1:21" s="74" customFormat="1" ht="36.75" customHeight="1" thickBot="1" x14ac:dyDescent="0.3">
      <c r="A31" s="26"/>
      <c r="B31" s="95" t="s">
        <v>2030</v>
      </c>
      <c r="C31" s="79" t="s">
        <v>1314</v>
      </c>
      <c r="D31" s="76" t="s">
        <v>175</v>
      </c>
      <c r="E31" s="76" t="s">
        <v>141</v>
      </c>
      <c r="F31" s="76" t="s">
        <v>5</v>
      </c>
      <c r="G31" s="77" t="s">
        <v>6</v>
      </c>
      <c r="H31" s="78" t="s">
        <v>7</v>
      </c>
      <c r="I31" s="291">
        <v>7000000</v>
      </c>
      <c r="J31" s="292">
        <v>15240000</v>
      </c>
      <c r="K31" s="291">
        <v>7000000</v>
      </c>
      <c r="L31" s="73"/>
      <c r="M31" s="73"/>
      <c r="N31" s="73"/>
      <c r="O31" s="73"/>
      <c r="P31" s="73"/>
      <c r="Q31" s="73"/>
      <c r="R31" s="73"/>
      <c r="S31" s="73"/>
      <c r="T31" s="73"/>
      <c r="U31" s="73"/>
    </row>
    <row r="32" spans="1:21" s="74" customFormat="1" ht="30" customHeight="1" thickBot="1" x14ac:dyDescent="0.3">
      <c r="A32" s="26"/>
      <c r="B32" s="95" t="s">
        <v>1315</v>
      </c>
      <c r="C32" s="79" t="s">
        <v>1316</v>
      </c>
      <c r="D32" s="76" t="s">
        <v>175</v>
      </c>
      <c r="E32" s="76" t="s">
        <v>141</v>
      </c>
      <c r="F32" s="76" t="s">
        <v>5</v>
      </c>
      <c r="G32" s="77" t="s">
        <v>6</v>
      </c>
      <c r="H32" s="78" t="s">
        <v>7</v>
      </c>
      <c r="I32" s="291">
        <v>2000000</v>
      </c>
      <c r="J32" s="292">
        <v>1943594</v>
      </c>
      <c r="K32" s="291">
        <v>2500000</v>
      </c>
      <c r="L32" s="73"/>
      <c r="M32" s="73"/>
      <c r="N32" s="73"/>
      <c r="O32" s="73"/>
      <c r="P32" s="73"/>
      <c r="Q32" s="73"/>
      <c r="R32" s="73"/>
      <c r="S32" s="73"/>
      <c r="T32" s="73"/>
      <c r="U32" s="73"/>
    </row>
    <row r="33" spans="1:21" s="74" customFormat="1" ht="30" customHeight="1" thickBot="1" x14ac:dyDescent="0.3">
      <c r="A33" s="26"/>
      <c r="B33" s="95" t="s">
        <v>1317</v>
      </c>
      <c r="C33" s="79" t="s">
        <v>1318</v>
      </c>
      <c r="D33" s="76" t="s">
        <v>175</v>
      </c>
      <c r="E33" s="76" t="s">
        <v>141</v>
      </c>
      <c r="F33" s="76" t="s">
        <v>5</v>
      </c>
      <c r="G33" s="77" t="s">
        <v>6</v>
      </c>
      <c r="H33" s="78" t="s">
        <v>7</v>
      </c>
      <c r="I33" s="291">
        <v>200000</v>
      </c>
      <c r="J33" s="292">
        <v>273810</v>
      </c>
      <c r="K33" s="291">
        <v>250000</v>
      </c>
      <c r="L33" s="73"/>
      <c r="M33" s="73"/>
      <c r="N33" s="73"/>
      <c r="O33" s="73"/>
      <c r="P33" s="73"/>
      <c r="Q33" s="73"/>
      <c r="R33" s="73"/>
      <c r="S33" s="73"/>
      <c r="T33" s="73"/>
      <c r="U33" s="73"/>
    </row>
    <row r="34" spans="1:21" s="74" customFormat="1" ht="30" customHeight="1" thickBot="1" x14ac:dyDescent="0.3">
      <c r="A34" s="26"/>
      <c r="B34" s="95" t="s">
        <v>1319</v>
      </c>
      <c r="C34" s="79" t="s">
        <v>1320</v>
      </c>
      <c r="D34" s="76" t="s">
        <v>175</v>
      </c>
      <c r="E34" s="76" t="s">
        <v>141</v>
      </c>
      <c r="F34" s="76" t="s">
        <v>5</v>
      </c>
      <c r="G34" s="77" t="s">
        <v>6</v>
      </c>
      <c r="H34" s="78" t="s">
        <v>7</v>
      </c>
      <c r="I34" s="291">
        <v>700000</v>
      </c>
      <c r="J34" s="292">
        <v>6700</v>
      </c>
      <c r="K34" s="291">
        <v>900000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</row>
    <row r="35" spans="1:21" s="74" customFormat="1" ht="30" customHeight="1" thickBot="1" x14ac:dyDescent="0.3">
      <c r="A35" s="26"/>
      <c r="B35" s="95" t="s">
        <v>1321</v>
      </c>
      <c r="C35" s="79">
        <v>12020503</v>
      </c>
      <c r="D35" s="76" t="s">
        <v>175</v>
      </c>
      <c r="E35" s="76" t="s">
        <v>141</v>
      </c>
      <c r="F35" s="76" t="s">
        <v>5</v>
      </c>
      <c r="G35" s="77" t="s">
        <v>6</v>
      </c>
      <c r="H35" s="78" t="s">
        <v>7</v>
      </c>
      <c r="I35" s="291">
        <v>7500000</v>
      </c>
      <c r="J35" s="292">
        <v>4111421</v>
      </c>
      <c r="K35" s="291">
        <v>8000000</v>
      </c>
      <c r="L35" s="73"/>
      <c r="M35" s="73"/>
      <c r="N35" s="73"/>
      <c r="O35" s="73"/>
      <c r="P35" s="73"/>
      <c r="Q35" s="73"/>
      <c r="R35" s="73"/>
      <c r="S35" s="73"/>
      <c r="T35" s="73"/>
      <c r="U35" s="73"/>
    </row>
    <row r="36" spans="1:21" s="74" customFormat="1" ht="30" customHeight="1" thickBot="1" x14ac:dyDescent="0.3">
      <c r="A36" s="26"/>
      <c r="B36" s="95" t="s">
        <v>1322</v>
      </c>
      <c r="C36" s="79" t="s">
        <v>1323</v>
      </c>
      <c r="D36" s="76" t="s">
        <v>175</v>
      </c>
      <c r="E36" s="76" t="s">
        <v>141</v>
      </c>
      <c r="F36" s="76" t="s">
        <v>5</v>
      </c>
      <c r="G36" s="77" t="s">
        <v>6</v>
      </c>
      <c r="H36" s="78" t="s">
        <v>7</v>
      </c>
      <c r="I36" s="291">
        <v>450000</v>
      </c>
      <c r="J36" s="292">
        <v>284500</v>
      </c>
      <c r="K36" s="291">
        <v>200000</v>
      </c>
      <c r="L36" s="73"/>
      <c r="M36" s="73"/>
      <c r="N36" s="73"/>
      <c r="O36" s="73"/>
      <c r="P36" s="73"/>
      <c r="Q36" s="73"/>
      <c r="R36" s="73"/>
      <c r="S36" s="73"/>
      <c r="T36" s="73"/>
      <c r="U36" s="73"/>
    </row>
    <row r="37" spans="1:21" s="74" customFormat="1" ht="30" customHeight="1" thickBot="1" x14ac:dyDescent="0.3">
      <c r="A37" s="26"/>
      <c r="B37" s="95" t="s">
        <v>1324</v>
      </c>
      <c r="C37" s="79">
        <v>12020501</v>
      </c>
      <c r="D37" s="76" t="s">
        <v>175</v>
      </c>
      <c r="E37" s="76" t="s">
        <v>141</v>
      </c>
      <c r="F37" s="76" t="s">
        <v>5</v>
      </c>
      <c r="G37" s="77" t="s">
        <v>6</v>
      </c>
      <c r="H37" s="78" t="s">
        <v>7</v>
      </c>
      <c r="I37" s="291">
        <v>2000000</v>
      </c>
      <c r="J37" s="292">
        <v>1664456</v>
      </c>
      <c r="K37" s="291">
        <v>1500000</v>
      </c>
      <c r="L37" s="73"/>
      <c r="M37" s="73"/>
      <c r="N37" s="73"/>
      <c r="O37" s="73"/>
      <c r="P37" s="73"/>
      <c r="Q37" s="73"/>
      <c r="R37" s="73"/>
      <c r="S37" s="73"/>
      <c r="T37" s="73"/>
      <c r="U37" s="73"/>
    </row>
    <row r="38" spans="1:21" s="74" customFormat="1" ht="30" customHeight="1" thickBot="1" x14ac:dyDescent="0.3">
      <c r="A38" s="26"/>
      <c r="B38" s="95" t="s">
        <v>1325</v>
      </c>
      <c r="C38" s="79">
        <v>12020504</v>
      </c>
      <c r="D38" s="76" t="s">
        <v>175</v>
      </c>
      <c r="E38" s="76" t="s">
        <v>141</v>
      </c>
      <c r="F38" s="76" t="s">
        <v>5</v>
      </c>
      <c r="G38" s="77" t="s">
        <v>6</v>
      </c>
      <c r="H38" s="78" t="s">
        <v>7</v>
      </c>
      <c r="I38" s="291">
        <v>450000</v>
      </c>
      <c r="J38" s="292"/>
      <c r="K38" s="291">
        <v>450000</v>
      </c>
      <c r="L38" s="73"/>
      <c r="M38" s="73"/>
      <c r="N38" s="73"/>
      <c r="O38" s="73"/>
      <c r="P38" s="73"/>
      <c r="Q38" s="73"/>
      <c r="R38" s="73"/>
      <c r="S38" s="73"/>
      <c r="T38" s="73"/>
      <c r="U38" s="73"/>
    </row>
    <row r="39" spans="1:21" s="74" customFormat="1" ht="30" customHeight="1" thickBot="1" x14ac:dyDescent="0.3">
      <c r="A39" s="26"/>
      <c r="B39" s="95" t="s">
        <v>1326</v>
      </c>
      <c r="C39" s="79">
        <v>12020505</v>
      </c>
      <c r="D39" s="76" t="s">
        <v>175</v>
      </c>
      <c r="E39" s="76" t="s">
        <v>141</v>
      </c>
      <c r="F39" s="76" t="s">
        <v>5</v>
      </c>
      <c r="G39" s="77" t="s">
        <v>6</v>
      </c>
      <c r="H39" s="78" t="s">
        <v>7</v>
      </c>
      <c r="I39" s="291">
        <v>150000</v>
      </c>
      <c r="J39" s="292"/>
      <c r="K39" s="291">
        <v>150000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</row>
    <row r="40" spans="1:21" s="74" customFormat="1" ht="30" customHeight="1" thickBot="1" x14ac:dyDescent="0.3">
      <c r="A40" s="26"/>
      <c r="B40" s="95" t="s">
        <v>1327</v>
      </c>
      <c r="C40" s="79" t="s">
        <v>1328</v>
      </c>
      <c r="D40" s="76" t="s">
        <v>175</v>
      </c>
      <c r="E40" s="76" t="s">
        <v>141</v>
      </c>
      <c r="F40" s="76" t="s">
        <v>5</v>
      </c>
      <c r="G40" s="77" t="s">
        <v>6</v>
      </c>
      <c r="H40" s="78" t="s">
        <v>7</v>
      </c>
      <c r="I40" s="291">
        <v>300000</v>
      </c>
      <c r="J40" s="292">
        <v>205000</v>
      </c>
      <c r="K40" s="291">
        <v>300000</v>
      </c>
      <c r="L40" s="73"/>
      <c r="M40" s="73"/>
      <c r="N40" s="73"/>
      <c r="O40" s="73"/>
      <c r="P40" s="73"/>
      <c r="Q40" s="73"/>
      <c r="R40" s="73"/>
      <c r="S40" s="73"/>
      <c r="T40" s="73"/>
      <c r="U40" s="73"/>
    </row>
    <row r="41" spans="1:21" s="74" customFormat="1" ht="30" customHeight="1" thickBot="1" x14ac:dyDescent="0.3">
      <c r="A41" s="26"/>
      <c r="B41" s="95" t="s">
        <v>1329</v>
      </c>
      <c r="C41" s="79" t="s">
        <v>1330</v>
      </c>
      <c r="D41" s="76" t="s">
        <v>175</v>
      </c>
      <c r="E41" s="76" t="s">
        <v>141</v>
      </c>
      <c r="F41" s="76" t="s">
        <v>5</v>
      </c>
      <c r="G41" s="77" t="s">
        <v>6</v>
      </c>
      <c r="H41" s="78" t="s">
        <v>7</v>
      </c>
      <c r="I41" s="291">
        <v>40000</v>
      </c>
      <c r="J41" s="292"/>
      <c r="K41" s="291">
        <v>40000</v>
      </c>
      <c r="L41" s="73"/>
      <c r="M41" s="73"/>
      <c r="N41" s="73"/>
      <c r="O41" s="73"/>
      <c r="P41" s="73"/>
      <c r="Q41" s="73"/>
      <c r="R41" s="73"/>
      <c r="S41" s="73"/>
      <c r="T41" s="73"/>
      <c r="U41" s="73"/>
    </row>
    <row r="42" spans="1:21" s="74" customFormat="1" ht="30" customHeight="1" thickBot="1" x14ac:dyDescent="0.3">
      <c r="A42" s="26"/>
      <c r="B42" s="95" t="s">
        <v>1331</v>
      </c>
      <c r="C42" s="79" t="s">
        <v>1332</v>
      </c>
      <c r="D42" s="76" t="s">
        <v>175</v>
      </c>
      <c r="E42" s="76" t="s">
        <v>141</v>
      </c>
      <c r="F42" s="76" t="s">
        <v>5</v>
      </c>
      <c r="G42" s="77" t="s">
        <v>6</v>
      </c>
      <c r="H42" s="78" t="s">
        <v>7</v>
      </c>
      <c r="I42" s="291">
        <v>2000000</v>
      </c>
      <c r="J42" s="292">
        <v>2058450</v>
      </c>
      <c r="K42" s="291">
        <v>2200000</v>
      </c>
      <c r="L42" s="73"/>
      <c r="M42" s="73"/>
      <c r="N42" s="73"/>
      <c r="O42" s="73"/>
      <c r="P42" s="73"/>
      <c r="Q42" s="73"/>
      <c r="R42" s="73"/>
      <c r="S42" s="73"/>
      <c r="T42" s="73"/>
      <c r="U42" s="73"/>
    </row>
    <row r="43" spans="1:21" s="74" customFormat="1" ht="30" customHeight="1" thickBot="1" x14ac:dyDescent="0.3">
      <c r="A43" s="26"/>
      <c r="B43" s="95" t="s">
        <v>1333</v>
      </c>
      <c r="C43" s="79" t="s">
        <v>1334</v>
      </c>
      <c r="D43" s="76" t="s">
        <v>175</v>
      </c>
      <c r="E43" s="76" t="s">
        <v>141</v>
      </c>
      <c r="F43" s="76" t="s">
        <v>5</v>
      </c>
      <c r="G43" s="77" t="s">
        <v>6</v>
      </c>
      <c r="H43" s="78" t="s">
        <v>7</v>
      </c>
      <c r="I43" s="291">
        <v>15500000</v>
      </c>
      <c r="J43" s="292"/>
      <c r="K43" s="291">
        <v>15000000</v>
      </c>
    </row>
    <row r="44" spans="1:21" s="74" customFormat="1" ht="30" customHeight="1" thickBot="1" x14ac:dyDescent="0.3">
      <c r="A44" s="26"/>
      <c r="B44" s="95" t="s">
        <v>1335</v>
      </c>
      <c r="C44" s="79">
        <v>12020422</v>
      </c>
      <c r="D44" s="76" t="s">
        <v>175</v>
      </c>
      <c r="E44" s="76" t="s">
        <v>141</v>
      </c>
      <c r="F44" s="76" t="s">
        <v>5</v>
      </c>
      <c r="G44" s="77" t="s">
        <v>6</v>
      </c>
      <c r="H44" s="78" t="s">
        <v>7</v>
      </c>
      <c r="I44" s="291">
        <v>80000</v>
      </c>
      <c r="J44" s="292"/>
      <c r="K44" s="291">
        <v>100000</v>
      </c>
    </row>
    <row r="45" spans="1:21" s="74" customFormat="1" ht="30" customHeight="1" thickBot="1" x14ac:dyDescent="0.3">
      <c r="A45" s="26"/>
      <c r="B45" s="95" t="s">
        <v>1336</v>
      </c>
      <c r="C45" s="79" t="s">
        <v>1337</v>
      </c>
      <c r="D45" s="76" t="s">
        <v>175</v>
      </c>
      <c r="E45" s="76" t="s">
        <v>141</v>
      </c>
      <c r="F45" s="76" t="s">
        <v>5</v>
      </c>
      <c r="G45" s="77" t="s">
        <v>6</v>
      </c>
      <c r="H45" s="78" t="s">
        <v>7</v>
      </c>
      <c r="I45" s="291">
        <v>780000</v>
      </c>
      <c r="J45" s="292">
        <v>394669</v>
      </c>
      <c r="K45" s="291">
        <v>900000</v>
      </c>
    </row>
    <row r="46" spans="1:21" s="74" customFormat="1" ht="30" customHeight="1" thickBot="1" x14ac:dyDescent="0.3">
      <c r="A46" s="26"/>
      <c r="B46" s="95" t="s">
        <v>1338</v>
      </c>
      <c r="C46" s="79" t="s">
        <v>1339</v>
      </c>
      <c r="D46" s="76" t="s">
        <v>175</v>
      </c>
      <c r="E46" s="76" t="s">
        <v>141</v>
      </c>
      <c r="F46" s="76" t="s">
        <v>5</v>
      </c>
      <c r="G46" s="77" t="s">
        <v>6</v>
      </c>
      <c r="H46" s="78" t="s">
        <v>7</v>
      </c>
      <c r="I46" s="291">
        <v>10000</v>
      </c>
      <c r="J46" s="292"/>
      <c r="K46" s="291">
        <v>10000</v>
      </c>
      <c r="L46" s="73"/>
      <c r="M46" s="73"/>
      <c r="N46" s="73"/>
      <c r="O46" s="73"/>
      <c r="P46" s="73"/>
      <c r="Q46" s="73"/>
      <c r="R46" s="73"/>
      <c r="S46" s="73"/>
      <c r="T46" s="73"/>
      <c r="U46" s="73"/>
    </row>
    <row r="47" spans="1:21" s="74" customFormat="1" ht="30" customHeight="1" thickBot="1" x14ac:dyDescent="0.3">
      <c r="A47" s="26"/>
      <c r="B47" s="95" t="s">
        <v>1340</v>
      </c>
      <c r="C47" s="79" t="s">
        <v>1341</v>
      </c>
      <c r="D47" s="76" t="s">
        <v>175</v>
      </c>
      <c r="E47" s="76" t="s">
        <v>141</v>
      </c>
      <c r="F47" s="76" t="s">
        <v>5</v>
      </c>
      <c r="G47" s="77" t="s">
        <v>6</v>
      </c>
      <c r="H47" s="78" t="s">
        <v>7</v>
      </c>
      <c r="I47" s="291">
        <v>320504</v>
      </c>
      <c r="J47" s="292">
        <v>920154</v>
      </c>
      <c r="K47" s="291">
        <v>320504</v>
      </c>
      <c r="L47" s="73"/>
      <c r="M47" s="73"/>
      <c r="N47" s="73"/>
      <c r="O47" s="73"/>
      <c r="P47" s="73"/>
      <c r="Q47" s="73"/>
      <c r="R47" s="73"/>
      <c r="S47" s="73"/>
      <c r="T47" s="73"/>
      <c r="U47" s="73"/>
    </row>
    <row r="48" spans="1:21" s="74" customFormat="1" ht="30" customHeight="1" thickBot="1" x14ac:dyDescent="0.3">
      <c r="A48" s="26"/>
      <c r="B48" s="95" t="s">
        <v>1342</v>
      </c>
      <c r="C48" s="79">
        <v>12020722</v>
      </c>
      <c r="D48" s="76" t="s">
        <v>175</v>
      </c>
      <c r="E48" s="76" t="s">
        <v>141</v>
      </c>
      <c r="F48" s="76" t="s">
        <v>5</v>
      </c>
      <c r="G48" s="77" t="s">
        <v>6</v>
      </c>
      <c r="H48" s="78" t="s">
        <v>7</v>
      </c>
      <c r="I48" s="291">
        <v>22500000</v>
      </c>
      <c r="J48" s="292"/>
      <c r="K48" s="291">
        <v>22500000</v>
      </c>
      <c r="L48" s="73"/>
      <c r="M48" s="73"/>
      <c r="N48" s="73"/>
      <c r="O48" s="73"/>
      <c r="P48" s="73"/>
      <c r="Q48" s="73"/>
      <c r="R48" s="73"/>
      <c r="S48" s="73"/>
      <c r="T48" s="73"/>
      <c r="U48" s="73"/>
    </row>
    <row r="49" spans="1:21" s="74" customFormat="1" ht="30" customHeight="1" thickBot="1" x14ac:dyDescent="0.3">
      <c r="A49" s="26"/>
      <c r="B49" s="95" t="s">
        <v>1343</v>
      </c>
      <c r="C49" s="79" t="s">
        <v>1344</v>
      </c>
      <c r="D49" s="76" t="s">
        <v>175</v>
      </c>
      <c r="E49" s="76" t="s">
        <v>141</v>
      </c>
      <c r="F49" s="76" t="s">
        <v>5</v>
      </c>
      <c r="G49" s="77" t="s">
        <v>6</v>
      </c>
      <c r="H49" s="78" t="s">
        <v>7</v>
      </c>
      <c r="I49" s="291">
        <v>500000</v>
      </c>
      <c r="J49" s="292"/>
      <c r="K49" s="291">
        <v>500000</v>
      </c>
      <c r="L49" s="73"/>
      <c r="M49" s="73"/>
      <c r="N49" s="73"/>
      <c r="O49" s="73"/>
      <c r="P49" s="73"/>
      <c r="Q49" s="73"/>
      <c r="R49" s="73"/>
      <c r="S49" s="73"/>
      <c r="T49" s="73"/>
      <c r="U49" s="73"/>
    </row>
    <row r="50" spans="1:21" s="74" customFormat="1" ht="30" customHeight="1" thickBot="1" x14ac:dyDescent="0.3">
      <c r="A50" s="26"/>
      <c r="B50" s="95" t="s">
        <v>1345</v>
      </c>
      <c r="C50" s="79" t="s">
        <v>1346</v>
      </c>
      <c r="D50" s="76" t="s">
        <v>175</v>
      </c>
      <c r="E50" s="76" t="s">
        <v>141</v>
      </c>
      <c r="F50" s="76" t="s">
        <v>5</v>
      </c>
      <c r="G50" s="77" t="s">
        <v>6</v>
      </c>
      <c r="H50" s="78" t="s">
        <v>7</v>
      </c>
      <c r="I50" s="291">
        <v>1500000</v>
      </c>
      <c r="J50" s="292"/>
      <c r="K50" s="291">
        <v>1000000</v>
      </c>
      <c r="L50" s="73"/>
      <c r="M50" s="73"/>
      <c r="N50" s="73"/>
      <c r="O50" s="73"/>
      <c r="P50" s="73"/>
      <c r="Q50" s="73"/>
      <c r="R50" s="73"/>
      <c r="S50" s="73"/>
      <c r="T50" s="73"/>
      <c r="U50" s="73"/>
    </row>
    <row r="51" spans="1:21" s="74" customFormat="1" ht="30" customHeight="1" thickBot="1" x14ac:dyDescent="0.3">
      <c r="A51" s="26"/>
      <c r="B51" s="95" t="s">
        <v>1347</v>
      </c>
      <c r="C51" s="79" t="s">
        <v>1348</v>
      </c>
      <c r="D51" s="76" t="s">
        <v>175</v>
      </c>
      <c r="E51" s="76" t="s">
        <v>141</v>
      </c>
      <c r="F51" s="76" t="s">
        <v>5</v>
      </c>
      <c r="G51" s="77" t="s">
        <v>6</v>
      </c>
      <c r="H51" s="78" t="s">
        <v>7</v>
      </c>
      <c r="I51" s="291">
        <v>100000</v>
      </c>
      <c r="J51" s="292"/>
      <c r="K51" s="291">
        <v>100000</v>
      </c>
      <c r="L51" s="73"/>
      <c r="M51" s="73"/>
      <c r="N51" s="73"/>
      <c r="O51" s="73"/>
      <c r="P51" s="73"/>
      <c r="Q51" s="73"/>
      <c r="R51" s="73"/>
      <c r="S51" s="73"/>
      <c r="T51" s="73"/>
      <c r="U51" s="73"/>
    </row>
    <row r="52" spans="1:21" s="28" customFormat="1" ht="30" customHeight="1" thickBot="1" x14ac:dyDescent="0.3">
      <c r="A52" s="26"/>
      <c r="B52" s="95" t="s">
        <v>1349</v>
      </c>
      <c r="C52" s="79" t="s">
        <v>1350</v>
      </c>
      <c r="D52" s="76" t="s">
        <v>175</v>
      </c>
      <c r="E52" s="76" t="s">
        <v>141</v>
      </c>
      <c r="F52" s="76" t="s">
        <v>5</v>
      </c>
      <c r="G52" s="77" t="s">
        <v>6</v>
      </c>
      <c r="H52" s="78" t="s">
        <v>7</v>
      </c>
      <c r="I52" s="291">
        <v>400000</v>
      </c>
      <c r="J52" s="292">
        <v>20000</v>
      </c>
      <c r="K52" s="291">
        <v>400000</v>
      </c>
    </row>
    <row r="53" spans="1:21" s="28" customFormat="1" ht="30" customHeight="1" thickBot="1" x14ac:dyDescent="0.3">
      <c r="A53" s="26"/>
      <c r="B53" s="95" t="s">
        <v>1351</v>
      </c>
      <c r="C53" s="79" t="s">
        <v>1352</v>
      </c>
      <c r="D53" s="76" t="s">
        <v>175</v>
      </c>
      <c r="E53" s="76" t="s">
        <v>141</v>
      </c>
      <c r="F53" s="76" t="s">
        <v>5</v>
      </c>
      <c r="G53" s="77" t="s">
        <v>6</v>
      </c>
      <c r="H53" s="78" t="s">
        <v>7</v>
      </c>
      <c r="I53" s="291">
        <v>50000</v>
      </c>
      <c r="J53" s="292"/>
      <c r="K53" s="291">
        <v>80000</v>
      </c>
    </row>
    <row r="54" spans="1:21" s="28" customFormat="1" ht="30" customHeight="1" thickBot="1" x14ac:dyDescent="0.3">
      <c r="A54" s="26"/>
      <c r="B54" s="95" t="s">
        <v>1353</v>
      </c>
      <c r="C54" s="79" t="s">
        <v>1354</v>
      </c>
      <c r="D54" s="76" t="s">
        <v>175</v>
      </c>
      <c r="E54" s="76" t="s">
        <v>141</v>
      </c>
      <c r="F54" s="76" t="s">
        <v>5</v>
      </c>
      <c r="G54" s="77" t="s">
        <v>6</v>
      </c>
      <c r="H54" s="78" t="s">
        <v>7</v>
      </c>
      <c r="I54" s="291">
        <v>7000000</v>
      </c>
      <c r="J54" s="292">
        <v>6238344</v>
      </c>
      <c r="K54" s="291">
        <v>7000000</v>
      </c>
    </row>
    <row r="55" spans="1:21" s="28" customFormat="1" ht="30" customHeight="1" thickBot="1" x14ac:dyDescent="0.3">
      <c r="A55" s="26"/>
      <c r="B55" s="95" t="s">
        <v>1355</v>
      </c>
      <c r="C55" s="79" t="s">
        <v>1356</v>
      </c>
      <c r="D55" s="76" t="s">
        <v>175</v>
      </c>
      <c r="E55" s="76" t="s">
        <v>141</v>
      </c>
      <c r="F55" s="76" t="s">
        <v>5</v>
      </c>
      <c r="G55" s="77" t="s">
        <v>6</v>
      </c>
      <c r="H55" s="78" t="s">
        <v>7</v>
      </c>
      <c r="I55" s="291">
        <v>150000</v>
      </c>
      <c r="J55" s="292">
        <v>2193176</v>
      </c>
      <c r="K55" s="291">
        <v>488000</v>
      </c>
    </row>
    <row r="56" spans="1:21" s="74" customFormat="1" ht="30" customHeight="1" thickBot="1" x14ac:dyDescent="0.3">
      <c r="A56" s="26"/>
      <c r="B56" s="95" t="s">
        <v>1357</v>
      </c>
      <c r="C56" s="79">
        <v>12020690</v>
      </c>
      <c r="D56" s="76" t="s">
        <v>175</v>
      </c>
      <c r="E56" s="76" t="s">
        <v>141</v>
      </c>
      <c r="F56" s="76" t="s">
        <v>5</v>
      </c>
      <c r="G56" s="77" t="s">
        <v>6</v>
      </c>
      <c r="H56" s="78" t="s">
        <v>7</v>
      </c>
      <c r="I56" s="291">
        <v>10000000</v>
      </c>
      <c r="J56" s="292"/>
      <c r="K56" s="291">
        <v>10000000</v>
      </c>
      <c r="L56" s="73"/>
      <c r="M56" s="73"/>
      <c r="N56" s="73"/>
      <c r="O56" s="73"/>
      <c r="P56" s="73"/>
      <c r="Q56" s="73"/>
      <c r="R56" s="73"/>
      <c r="S56" s="73"/>
      <c r="T56" s="73"/>
      <c r="U56" s="73"/>
    </row>
    <row r="57" spans="1:21" s="74" customFormat="1" ht="30" customHeight="1" thickBot="1" x14ac:dyDescent="0.3">
      <c r="A57" s="26"/>
      <c r="B57" s="95" t="s">
        <v>1358</v>
      </c>
      <c r="C57" s="79" t="s">
        <v>1359</v>
      </c>
      <c r="D57" s="76" t="s">
        <v>175</v>
      </c>
      <c r="E57" s="76" t="s">
        <v>141</v>
      </c>
      <c r="F57" s="76" t="s">
        <v>5</v>
      </c>
      <c r="G57" s="77" t="s">
        <v>6</v>
      </c>
      <c r="H57" s="78" t="s">
        <v>7</v>
      </c>
      <c r="I57" s="291">
        <v>50000</v>
      </c>
      <c r="J57" s="292"/>
      <c r="K57" s="291">
        <v>50000</v>
      </c>
      <c r="L57" s="73"/>
      <c r="M57" s="73"/>
      <c r="N57" s="73"/>
      <c r="O57" s="73"/>
      <c r="P57" s="73"/>
      <c r="Q57" s="73"/>
      <c r="R57" s="73"/>
      <c r="S57" s="73"/>
      <c r="T57" s="73"/>
      <c r="U57" s="73"/>
    </row>
    <row r="58" spans="1:21" s="74" customFormat="1" ht="30" customHeight="1" thickBot="1" x14ac:dyDescent="0.3">
      <c r="A58" s="26"/>
      <c r="B58" s="95" t="s">
        <v>1360</v>
      </c>
      <c r="C58" s="79" t="s">
        <v>1361</v>
      </c>
      <c r="D58" s="76" t="s">
        <v>175</v>
      </c>
      <c r="E58" s="76" t="s">
        <v>141</v>
      </c>
      <c r="F58" s="76" t="s">
        <v>5</v>
      </c>
      <c r="G58" s="77" t="s">
        <v>6</v>
      </c>
      <c r="H58" s="78" t="s">
        <v>7</v>
      </c>
      <c r="I58" s="291">
        <v>3000000</v>
      </c>
      <c r="J58" s="292">
        <v>674639</v>
      </c>
      <c r="K58" s="291">
        <v>3000000</v>
      </c>
      <c r="L58" s="73"/>
      <c r="M58" s="73"/>
      <c r="N58" s="73"/>
      <c r="O58" s="73"/>
      <c r="P58" s="73"/>
      <c r="Q58" s="73"/>
      <c r="R58" s="73"/>
      <c r="S58" s="73"/>
      <c r="T58" s="73"/>
      <c r="U58" s="73"/>
    </row>
    <row r="59" spans="1:21" s="74" customFormat="1" ht="30" customHeight="1" thickBot="1" x14ac:dyDescent="0.3">
      <c r="A59" s="26"/>
      <c r="B59" s="95" t="s">
        <v>1362</v>
      </c>
      <c r="C59" s="79" t="s">
        <v>1363</v>
      </c>
      <c r="D59" s="76" t="s">
        <v>175</v>
      </c>
      <c r="E59" s="76" t="s">
        <v>141</v>
      </c>
      <c r="F59" s="76" t="s">
        <v>5</v>
      </c>
      <c r="G59" s="77" t="s">
        <v>6</v>
      </c>
      <c r="H59" s="78" t="s">
        <v>7</v>
      </c>
      <c r="I59" s="291">
        <v>3000000</v>
      </c>
      <c r="J59" s="292"/>
      <c r="K59" s="291">
        <v>3000000</v>
      </c>
      <c r="L59" s="73"/>
      <c r="M59" s="73"/>
      <c r="N59" s="73"/>
      <c r="O59" s="73"/>
      <c r="P59" s="73"/>
      <c r="Q59" s="73"/>
      <c r="R59" s="73"/>
      <c r="S59" s="73"/>
      <c r="T59" s="73"/>
      <c r="U59" s="73"/>
    </row>
    <row r="60" spans="1:21" s="74" customFormat="1" ht="30" customHeight="1" thickBot="1" x14ac:dyDescent="0.3">
      <c r="A60" s="26"/>
      <c r="B60" s="95" t="s">
        <v>1364</v>
      </c>
      <c r="C60" s="79" t="s">
        <v>1365</v>
      </c>
      <c r="D60" s="76" t="s">
        <v>175</v>
      </c>
      <c r="E60" s="76" t="s">
        <v>141</v>
      </c>
      <c r="F60" s="76" t="s">
        <v>5</v>
      </c>
      <c r="G60" s="77" t="s">
        <v>6</v>
      </c>
      <c r="H60" s="78" t="s">
        <v>7</v>
      </c>
      <c r="I60" s="291">
        <v>1000000</v>
      </c>
      <c r="J60" s="292"/>
      <c r="K60" s="291">
        <v>1500000</v>
      </c>
      <c r="L60" s="73"/>
      <c r="M60" s="73"/>
      <c r="N60" s="73"/>
      <c r="O60" s="73"/>
      <c r="P60" s="73"/>
      <c r="Q60" s="73"/>
      <c r="R60" s="73"/>
      <c r="S60" s="73"/>
      <c r="T60" s="73"/>
      <c r="U60" s="73"/>
    </row>
    <row r="61" spans="1:21" s="74" customFormat="1" ht="30" customHeight="1" thickBot="1" x14ac:dyDescent="0.3">
      <c r="A61" s="26"/>
      <c r="B61" s="95" t="s">
        <v>1366</v>
      </c>
      <c r="C61" s="79" t="s">
        <v>1367</v>
      </c>
      <c r="D61" s="76" t="s">
        <v>175</v>
      </c>
      <c r="E61" s="76" t="s">
        <v>141</v>
      </c>
      <c r="F61" s="76" t="s">
        <v>5</v>
      </c>
      <c r="G61" s="77" t="s">
        <v>6</v>
      </c>
      <c r="H61" s="78" t="s">
        <v>7</v>
      </c>
      <c r="I61" s="291">
        <v>5000000</v>
      </c>
      <c r="J61" s="292">
        <v>8175300</v>
      </c>
      <c r="K61" s="291">
        <v>5000000</v>
      </c>
      <c r="L61" s="73"/>
      <c r="M61" s="73"/>
      <c r="N61" s="73"/>
      <c r="O61" s="73"/>
      <c r="P61" s="73"/>
      <c r="Q61" s="73"/>
      <c r="R61" s="73"/>
      <c r="S61" s="73"/>
      <c r="T61" s="73"/>
      <c r="U61" s="73"/>
    </row>
    <row r="62" spans="1:21" s="74" customFormat="1" ht="30" customHeight="1" thickBot="1" x14ac:dyDescent="0.3">
      <c r="A62" s="26"/>
      <c r="B62" s="95" t="s">
        <v>1368</v>
      </c>
      <c r="C62" s="79" t="s">
        <v>1369</v>
      </c>
      <c r="D62" s="76" t="s">
        <v>175</v>
      </c>
      <c r="E62" s="76" t="s">
        <v>141</v>
      </c>
      <c r="F62" s="76" t="s">
        <v>5</v>
      </c>
      <c r="G62" s="77" t="s">
        <v>6</v>
      </c>
      <c r="H62" s="78" t="s">
        <v>7</v>
      </c>
      <c r="I62" s="291">
        <v>850000</v>
      </c>
      <c r="J62" s="292">
        <v>750505</v>
      </c>
      <c r="K62" s="291">
        <v>850000</v>
      </c>
      <c r="L62" s="73"/>
      <c r="M62" s="73"/>
      <c r="N62" s="73"/>
      <c r="O62" s="73"/>
      <c r="P62" s="73"/>
      <c r="Q62" s="73"/>
      <c r="R62" s="73"/>
      <c r="S62" s="73"/>
      <c r="T62" s="73"/>
      <c r="U62" s="73"/>
    </row>
    <row r="63" spans="1:21" s="74" customFormat="1" ht="30" customHeight="1" thickBot="1" x14ac:dyDescent="0.3">
      <c r="A63" s="26"/>
      <c r="B63" s="95" t="s">
        <v>1370</v>
      </c>
      <c r="C63" s="79" t="s">
        <v>1371</v>
      </c>
      <c r="D63" s="76" t="s">
        <v>175</v>
      </c>
      <c r="E63" s="76" t="s">
        <v>141</v>
      </c>
      <c r="F63" s="76" t="s">
        <v>5</v>
      </c>
      <c r="G63" s="77" t="s">
        <v>6</v>
      </c>
      <c r="H63" s="78" t="s">
        <v>7</v>
      </c>
      <c r="I63" s="291">
        <v>2000000</v>
      </c>
      <c r="J63" s="292">
        <v>2324000</v>
      </c>
      <c r="K63" s="291">
        <v>800000</v>
      </c>
      <c r="L63" s="73"/>
      <c r="M63" s="73"/>
      <c r="N63" s="73"/>
      <c r="O63" s="73"/>
      <c r="P63" s="73"/>
      <c r="Q63" s="73"/>
      <c r="R63" s="73"/>
      <c r="S63" s="73"/>
      <c r="T63" s="73"/>
      <c r="U63" s="73"/>
    </row>
    <row r="64" spans="1:21" s="74" customFormat="1" ht="30" customHeight="1" thickBot="1" x14ac:dyDescent="0.3">
      <c r="A64" s="26"/>
      <c r="B64" s="95" t="s">
        <v>1372</v>
      </c>
      <c r="C64" s="79" t="s">
        <v>1373</v>
      </c>
      <c r="D64" s="76" t="s">
        <v>175</v>
      </c>
      <c r="E64" s="76" t="s">
        <v>141</v>
      </c>
      <c r="F64" s="76" t="s">
        <v>5</v>
      </c>
      <c r="G64" s="77" t="s">
        <v>6</v>
      </c>
      <c r="H64" s="78" t="s">
        <v>7</v>
      </c>
      <c r="I64" s="291">
        <v>42000000</v>
      </c>
      <c r="J64" s="292">
        <v>4264500</v>
      </c>
      <c r="K64" s="291">
        <v>42000000</v>
      </c>
      <c r="L64" s="73"/>
      <c r="M64" s="73"/>
      <c r="N64" s="73"/>
      <c r="O64" s="73"/>
      <c r="P64" s="73"/>
      <c r="Q64" s="73"/>
      <c r="R64" s="73"/>
      <c r="S64" s="73"/>
      <c r="T64" s="73"/>
      <c r="U64" s="73"/>
    </row>
    <row r="65" spans="1:21" s="74" customFormat="1" ht="30" customHeight="1" thickBot="1" x14ac:dyDescent="0.3">
      <c r="A65" s="26"/>
      <c r="B65" s="95" t="s">
        <v>1374</v>
      </c>
      <c r="C65" s="79" t="s">
        <v>1375</v>
      </c>
      <c r="D65" s="76" t="s">
        <v>175</v>
      </c>
      <c r="E65" s="76" t="s">
        <v>141</v>
      </c>
      <c r="F65" s="76" t="s">
        <v>5</v>
      </c>
      <c r="G65" s="77" t="s">
        <v>6</v>
      </c>
      <c r="H65" s="78" t="s">
        <v>7</v>
      </c>
      <c r="I65" s="291">
        <v>100000</v>
      </c>
      <c r="J65" s="292"/>
      <c r="K65" s="291">
        <v>100000</v>
      </c>
      <c r="L65" s="73"/>
      <c r="M65" s="73"/>
      <c r="N65" s="73"/>
      <c r="O65" s="73"/>
      <c r="P65" s="73"/>
      <c r="Q65" s="73"/>
      <c r="R65" s="73"/>
      <c r="S65" s="73"/>
      <c r="T65" s="73"/>
      <c r="U65" s="73"/>
    </row>
    <row r="66" spans="1:21" s="74" customFormat="1" ht="30" customHeight="1" thickBot="1" x14ac:dyDescent="0.3">
      <c r="A66" s="26"/>
      <c r="B66" s="95" t="s">
        <v>1376</v>
      </c>
      <c r="C66" s="79" t="s">
        <v>1377</v>
      </c>
      <c r="D66" s="76" t="s">
        <v>175</v>
      </c>
      <c r="E66" s="76" t="s">
        <v>141</v>
      </c>
      <c r="F66" s="76" t="s">
        <v>5</v>
      </c>
      <c r="G66" s="77" t="s">
        <v>6</v>
      </c>
      <c r="H66" s="78" t="s">
        <v>7</v>
      </c>
      <c r="I66" s="291">
        <v>10000000</v>
      </c>
      <c r="J66" s="292"/>
      <c r="K66" s="291">
        <v>20000000</v>
      </c>
      <c r="L66" s="73"/>
      <c r="M66" s="73"/>
      <c r="N66" s="73"/>
      <c r="O66" s="73"/>
      <c r="P66" s="73"/>
      <c r="Q66" s="73"/>
      <c r="R66" s="73"/>
      <c r="S66" s="73"/>
      <c r="T66" s="73"/>
      <c r="U66" s="73"/>
    </row>
    <row r="67" spans="1:21" s="74" customFormat="1" ht="30" customHeight="1" thickBot="1" x14ac:dyDescent="0.3">
      <c r="A67" s="26"/>
      <c r="B67" s="95" t="s">
        <v>1378</v>
      </c>
      <c r="C67" s="79" t="s">
        <v>1379</v>
      </c>
      <c r="D67" s="76" t="s">
        <v>175</v>
      </c>
      <c r="E67" s="76" t="s">
        <v>141</v>
      </c>
      <c r="F67" s="76" t="s">
        <v>5</v>
      </c>
      <c r="G67" s="77" t="s">
        <v>6</v>
      </c>
      <c r="H67" s="78" t="s">
        <v>7</v>
      </c>
      <c r="I67" s="291">
        <v>8500000</v>
      </c>
      <c r="J67" s="292">
        <v>524950</v>
      </c>
      <c r="K67" s="291">
        <v>8500000</v>
      </c>
      <c r="L67" s="73"/>
      <c r="M67" s="73"/>
      <c r="N67" s="73"/>
      <c r="O67" s="73"/>
      <c r="P67" s="73"/>
      <c r="Q67" s="73"/>
      <c r="R67" s="73"/>
      <c r="S67" s="73"/>
      <c r="T67" s="73"/>
      <c r="U67" s="73"/>
    </row>
    <row r="68" spans="1:21" s="74" customFormat="1" ht="30" customHeight="1" thickBot="1" x14ac:dyDescent="0.3">
      <c r="A68" s="26"/>
      <c r="B68" s="95" t="s">
        <v>1380</v>
      </c>
      <c r="C68" s="79" t="s">
        <v>1381</v>
      </c>
      <c r="D68" s="76" t="s">
        <v>175</v>
      </c>
      <c r="E68" s="76" t="s">
        <v>141</v>
      </c>
      <c r="F68" s="76" t="s">
        <v>5</v>
      </c>
      <c r="G68" s="77" t="s">
        <v>6</v>
      </c>
      <c r="H68" s="78" t="s">
        <v>7</v>
      </c>
      <c r="I68" s="291">
        <v>287350000</v>
      </c>
      <c r="J68" s="292">
        <v>146428743</v>
      </c>
      <c r="K68" s="291">
        <v>287350000</v>
      </c>
      <c r="L68" s="73"/>
      <c r="M68" s="73"/>
      <c r="N68" s="73"/>
      <c r="O68" s="73"/>
      <c r="P68" s="73"/>
      <c r="Q68" s="73"/>
      <c r="R68" s="73"/>
      <c r="S68" s="73"/>
      <c r="T68" s="73"/>
      <c r="U68" s="73"/>
    </row>
    <row r="69" spans="1:21" s="74" customFormat="1" ht="30" customHeight="1" thickBot="1" x14ac:dyDescent="0.3">
      <c r="A69" s="26"/>
      <c r="B69" s="95" t="s">
        <v>1382</v>
      </c>
      <c r="C69" s="79">
        <v>12020450</v>
      </c>
      <c r="D69" s="76" t="s">
        <v>175</v>
      </c>
      <c r="E69" s="76" t="s">
        <v>141</v>
      </c>
      <c r="F69" s="76" t="s">
        <v>5</v>
      </c>
      <c r="G69" s="77" t="s">
        <v>6</v>
      </c>
      <c r="H69" s="78" t="s">
        <v>7</v>
      </c>
      <c r="I69" s="291">
        <v>1000000</v>
      </c>
      <c r="J69" s="292"/>
      <c r="K69" s="291">
        <v>1000000</v>
      </c>
      <c r="L69" s="73"/>
      <c r="M69" s="73"/>
      <c r="N69" s="73"/>
      <c r="O69" s="73"/>
      <c r="P69" s="73"/>
      <c r="Q69" s="73"/>
      <c r="R69" s="73"/>
      <c r="S69" s="73"/>
      <c r="T69" s="73"/>
      <c r="U69" s="73"/>
    </row>
    <row r="70" spans="1:21" s="74" customFormat="1" ht="30" customHeight="1" thickBot="1" x14ac:dyDescent="0.3">
      <c r="A70" s="26"/>
      <c r="B70" s="95" t="s">
        <v>1383</v>
      </c>
      <c r="C70" s="79">
        <v>12020694</v>
      </c>
      <c r="D70" s="76" t="s">
        <v>175</v>
      </c>
      <c r="E70" s="76" t="s">
        <v>141</v>
      </c>
      <c r="F70" s="76" t="s">
        <v>5</v>
      </c>
      <c r="G70" s="77" t="s">
        <v>6</v>
      </c>
      <c r="H70" s="78" t="s">
        <v>7</v>
      </c>
      <c r="I70" s="291"/>
      <c r="J70" s="292">
        <v>100000</v>
      </c>
      <c r="K70" s="291"/>
      <c r="L70" s="73"/>
      <c r="M70" s="73"/>
      <c r="N70" s="73"/>
      <c r="O70" s="73"/>
      <c r="P70" s="73"/>
      <c r="Q70" s="73"/>
      <c r="R70" s="73"/>
      <c r="S70" s="73"/>
      <c r="T70" s="73"/>
      <c r="U70" s="73"/>
    </row>
    <row r="71" spans="1:21" s="74" customFormat="1" ht="30" customHeight="1" thickBot="1" x14ac:dyDescent="0.3">
      <c r="A71" s="26"/>
      <c r="B71" s="95" t="s">
        <v>1384</v>
      </c>
      <c r="C71" s="79">
        <v>12020474</v>
      </c>
      <c r="D71" s="76" t="s">
        <v>175</v>
      </c>
      <c r="E71" s="76" t="s">
        <v>141</v>
      </c>
      <c r="F71" s="76" t="s">
        <v>5</v>
      </c>
      <c r="G71" s="77" t="s">
        <v>6</v>
      </c>
      <c r="H71" s="78" t="s">
        <v>7</v>
      </c>
      <c r="I71" s="291"/>
      <c r="J71" s="292">
        <v>813300</v>
      </c>
      <c r="K71" s="291"/>
      <c r="L71" s="73"/>
      <c r="M71" s="73"/>
      <c r="N71" s="73"/>
      <c r="O71" s="73"/>
      <c r="P71" s="73"/>
      <c r="Q71" s="73"/>
      <c r="R71" s="73"/>
      <c r="S71" s="73"/>
      <c r="T71" s="73"/>
      <c r="U71" s="73"/>
    </row>
    <row r="72" spans="1:21" s="74" customFormat="1" ht="30" customHeight="1" thickBot="1" x14ac:dyDescent="0.3">
      <c r="A72" s="26"/>
      <c r="B72" s="403" t="s">
        <v>1602</v>
      </c>
      <c r="C72" s="403"/>
      <c r="D72" s="403"/>
      <c r="E72" s="403"/>
      <c r="F72" s="403"/>
      <c r="G72" s="27"/>
      <c r="H72" s="27"/>
      <c r="I72" s="291">
        <f>SUM(I19:I71)</f>
        <v>600745854</v>
      </c>
      <c r="J72" s="291">
        <f>SUM(J19:J71)</f>
        <v>206394746</v>
      </c>
      <c r="K72" s="291">
        <f>SUM(K19:K71)</f>
        <v>563043854</v>
      </c>
      <c r="L72" s="73"/>
      <c r="M72" s="73"/>
      <c r="N72" s="73"/>
      <c r="O72" s="73"/>
      <c r="P72" s="73"/>
      <c r="Q72" s="73"/>
      <c r="R72" s="73"/>
      <c r="S72" s="73"/>
      <c r="T72" s="73"/>
      <c r="U72" s="73"/>
    </row>
    <row r="73" spans="1:21" s="28" customFormat="1" ht="90.75" customHeight="1" thickBot="1" x14ac:dyDescent="0.3">
      <c r="A73" s="391" t="s">
        <v>1808</v>
      </c>
      <c r="B73" s="392"/>
      <c r="C73" s="392"/>
      <c r="D73" s="392"/>
      <c r="E73" s="392"/>
      <c r="F73" s="392"/>
      <c r="G73" s="392"/>
      <c r="H73" s="392"/>
      <c r="I73" s="392"/>
      <c r="J73" s="392"/>
      <c r="K73" s="393"/>
    </row>
    <row r="74" spans="1:21" s="28" customFormat="1" ht="30" customHeight="1" thickBot="1" x14ac:dyDescent="0.3">
      <c r="A74" s="144"/>
      <c r="B74" s="388" t="s">
        <v>1818</v>
      </c>
      <c r="C74" s="389"/>
      <c r="D74" s="389"/>
      <c r="E74" s="389"/>
      <c r="F74" s="389"/>
      <c r="G74" s="389"/>
      <c r="H74" s="389"/>
      <c r="I74" s="389"/>
      <c r="J74" s="389"/>
      <c r="K74" s="390"/>
    </row>
    <row r="75" spans="1:21" s="55" customFormat="1" ht="30" customHeight="1" thickBot="1" x14ac:dyDescent="0.3">
      <c r="A75" s="141"/>
      <c r="B75" s="142" t="s">
        <v>1272</v>
      </c>
      <c r="C75" s="10" t="s">
        <v>1271</v>
      </c>
      <c r="D75" s="82" t="s">
        <v>1270</v>
      </c>
      <c r="E75" s="143" t="s">
        <v>1269</v>
      </c>
      <c r="F75" s="143" t="s">
        <v>1268</v>
      </c>
      <c r="G75" s="5" t="s">
        <v>1267</v>
      </c>
      <c r="H75" s="143" t="s">
        <v>1266</v>
      </c>
      <c r="I75" s="277" t="s">
        <v>0</v>
      </c>
      <c r="J75" s="276" t="s">
        <v>1948</v>
      </c>
      <c r="K75" s="278" t="s">
        <v>45</v>
      </c>
    </row>
    <row r="76" spans="1:21" s="28" customFormat="1" ht="30" customHeight="1" thickBot="1" x14ac:dyDescent="0.3">
      <c r="A76" s="75"/>
      <c r="B76" s="81" t="s">
        <v>1386</v>
      </c>
      <c r="C76" s="10" t="s">
        <v>1387</v>
      </c>
      <c r="D76" s="76" t="s">
        <v>175</v>
      </c>
      <c r="E76" s="76" t="s">
        <v>141</v>
      </c>
      <c r="F76" s="76" t="s">
        <v>5</v>
      </c>
      <c r="G76" s="77" t="s">
        <v>6</v>
      </c>
      <c r="H76" s="78" t="s">
        <v>7</v>
      </c>
      <c r="I76" s="286">
        <v>10000</v>
      </c>
      <c r="J76" s="287"/>
      <c r="K76" s="286">
        <v>10000</v>
      </c>
    </row>
    <row r="77" spans="1:21" s="28" customFormat="1" ht="30" customHeight="1" thickBot="1" x14ac:dyDescent="0.3">
      <c r="A77" s="75"/>
      <c r="B77" s="81" t="s">
        <v>1388</v>
      </c>
      <c r="C77" s="10" t="s">
        <v>1389</v>
      </c>
      <c r="D77" s="76" t="s">
        <v>175</v>
      </c>
      <c r="E77" s="76" t="s">
        <v>141</v>
      </c>
      <c r="F77" s="76" t="s">
        <v>5</v>
      </c>
      <c r="G77" s="77" t="s">
        <v>6</v>
      </c>
      <c r="H77" s="78" t="s">
        <v>7</v>
      </c>
      <c r="I77" s="286">
        <v>3000000</v>
      </c>
      <c r="J77" s="287">
        <v>1265918</v>
      </c>
      <c r="K77" s="286">
        <v>4000000</v>
      </c>
    </row>
    <row r="78" spans="1:21" s="28" customFormat="1" ht="30" customHeight="1" thickBot="1" x14ac:dyDescent="0.3">
      <c r="A78" s="75"/>
      <c r="B78" s="81" t="s">
        <v>1390</v>
      </c>
      <c r="C78" s="10" t="s">
        <v>1391</v>
      </c>
      <c r="D78" s="76" t="s">
        <v>175</v>
      </c>
      <c r="E78" s="76" t="s">
        <v>141</v>
      </c>
      <c r="F78" s="76" t="s">
        <v>5</v>
      </c>
      <c r="G78" s="77" t="s">
        <v>6</v>
      </c>
      <c r="H78" s="78" t="s">
        <v>7</v>
      </c>
      <c r="I78" s="286">
        <v>20000000</v>
      </c>
      <c r="J78" s="287"/>
      <c r="K78" s="286">
        <v>20000000</v>
      </c>
    </row>
    <row r="79" spans="1:21" s="28" customFormat="1" ht="30" customHeight="1" thickBot="1" x14ac:dyDescent="0.3">
      <c r="A79" s="75"/>
      <c r="B79" s="81" t="s">
        <v>1392</v>
      </c>
      <c r="C79" s="10" t="s">
        <v>1393</v>
      </c>
      <c r="D79" s="76" t="s">
        <v>175</v>
      </c>
      <c r="E79" s="76" t="s">
        <v>141</v>
      </c>
      <c r="F79" s="76" t="s">
        <v>5</v>
      </c>
      <c r="G79" s="77" t="s">
        <v>6</v>
      </c>
      <c r="H79" s="78" t="s">
        <v>7</v>
      </c>
      <c r="I79" s="286">
        <v>9000000</v>
      </c>
      <c r="J79" s="287">
        <v>7389076</v>
      </c>
      <c r="K79" s="286">
        <v>9900000</v>
      </c>
    </row>
    <row r="80" spans="1:21" s="28" customFormat="1" ht="30" customHeight="1" thickBot="1" x14ac:dyDescent="0.3">
      <c r="A80" s="75"/>
      <c r="B80" s="81" t="s">
        <v>1394</v>
      </c>
      <c r="C80" s="10" t="s">
        <v>1395</v>
      </c>
      <c r="D80" s="76" t="s">
        <v>175</v>
      </c>
      <c r="E80" s="76" t="s">
        <v>141</v>
      </c>
      <c r="F80" s="76" t="s">
        <v>5</v>
      </c>
      <c r="G80" s="77" t="s">
        <v>6</v>
      </c>
      <c r="H80" s="78" t="s">
        <v>7</v>
      </c>
      <c r="I80" s="286">
        <v>4500000</v>
      </c>
      <c r="J80" s="287">
        <v>3544015</v>
      </c>
      <c r="K80" s="286">
        <v>2900000</v>
      </c>
    </row>
    <row r="81" spans="1:11" s="28" customFormat="1" ht="30" customHeight="1" thickBot="1" x14ac:dyDescent="0.3">
      <c r="A81" s="75"/>
      <c r="B81" s="81" t="s">
        <v>1396</v>
      </c>
      <c r="C81" s="10" t="s">
        <v>1397</v>
      </c>
      <c r="D81" s="76" t="s">
        <v>175</v>
      </c>
      <c r="E81" s="76" t="s">
        <v>141</v>
      </c>
      <c r="F81" s="76" t="s">
        <v>5</v>
      </c>
      <c r="G81" s="77" t="s">
        <v>6</v>
      </c>
      <c r="H81" s="78" t="s">
        <v>7</v>
      </c>
      <c r="I81" s="286">
        <v>500000</v>
      </c>
      <c r="J81" s="287">
        <v>330000</v>
      </c>
      <c r="K81" s="286">
        <v>500000</v>
      </c>
    </row>
    <row r="82" spans="1:11" s="28" customFormat="1" ht="30" customHeight="1" thickBot="1" x14ac:dyDescent="0.3">
      <c r="A82" s="75"/>
      <c r="B82" s="81" t="s">
        <v>1398</v>
      </c>
      <c r="C82" s="10" t="s">
        <v>1399</v>
      </c>
      <c r="D82" s="76" t="s">
        <v>175</v>
      </c>
      <c r="E82" s="76" t="s">
        <v>141</v>
      </c>
      <c r="F82" s="76" t="s">
        <v>5</v>
      </c>
      <c r="G82" s="77" t="s">
        <v>6</v>
      </c>
      <c r="H82" s="78" t="s">
        <v>7</v>
      </c>
      <c r="I82" s="286">
        <v>1000000</v>
      </c>
      <c r="J82" s="287">
        <v>533000</v>
      </c>
      <c r="K82" s="286">
        <v>1000000</v>
      </c>
    </row>
    <row r="83" spans="1:11" s="28" customFormat="1" ht="30" customHeight="1" thickBot="1" x14ac:dyDescent="0.3">
      <c r="A83" s="75"/>
      <c r="B83" s="81" t="s">
        <v>1400</v>
      </c>
      <c r="C83" s="10" t="s">
        <v>1401</v>
      </c>
      <c r="D83" s="76" t="s">
        <v>175</v>
      </c>
      <c r="E83" s="76" t="s">
        <v>141</v>
      </c>
      <c r="F83" s="76" t="s">
        <v>5</v>
      </c>
      <c r="G83" s="77" t="s">
        <v>6</v>
      </c>
      <c r="H83" s="78" t="s">
        <v>7</v>
      </c>
      <c r="I83" s="286">
        <v>50000</v>
      </c>
      <c r="J83" s="287"/>
      <c r="K83" s="286">
        <v>50000</v>
      </c>
    </row>
    <row r="84" spans="1:11" s="28" customFormat="1" ht="30" customHeight="1" thickBot="1" x14ac:dyDescent="0.3">
      <c r="A84" s="75"/>
      <c r="B84" s="81" t="s">
        <v>1402</v>
      </c>
      <c r="C84" s="10" t="s">
        <v>1403</v>
      </c>
      <c r="D84" s="76" t="s">
        <v>175</v>
      </c>
      <c r="E84" s="76" t="s">
        <v>141</v>
      </c>
      <c r="F84" s="76" t="s">
        <v>5</v>
      </c>
      <c r="G84" s="77" t="s">
        <v>6</v>
      </c>
      <c r="H84" s="78" t="s">
        <v>7</v>
      </c>
      <c r="I84" s="286">
        <v>500000</v>
      </c>
      <c r="J84" s="287">
        <v>152000</v>
      </c>
      <c r="K84" s="286">
        <v>500000</v>
      </c>
    </row>
    <row r="85" spans="1:11" s="28" customFormat="1" ht="30" customHeight="1" thickBot="1" x14ac:dyDescent="0.3">
      <c r="A85" s="75"/>
      <c r="B85" s="404" t="s">
        <v>1602</v>
      </c>
      <c r="C85" s="405"/>
      <c r="D85" s="405"/>
      <c r="E85" s="405"/>
      <c r="F85" s="405"/>
      <c r="G85" s="405"/>
      <c r="H85" s="406"/>
      <c r="I85" s="288">
        <f>SUM(I76:I84)</f>
        <v>38560000</v>
      </c>
      <c r="J85" s="288">
        <f>SUM(J76:J84)</f>
        <v>13214009</v>
      </c>
      <c r="K85" s="288">
        <f>SUM(K76:K84)</f>
        <v>38860000</v>
      </c>
    </row>
    <row r="86" spans="1:11" s="28" customFormat="1" ht="30" customHeight="1" x14ac:dyDescent="0.25">
      <c r="A86" s="407" t="s">
        <v>1808</v>
      </c>
      <c r="B86" s="408"/>
      <c r="C86" s="408"/>
      <c r="D86" s="408"/>
      <c r="E86" s="408"/>
      <c r="F86" s="408"/>
      <c r="G86" s="408"/>
      <c r="H86" s="408"/>
      <c r="I86" s="408"/>
      <c r="J86" s="408"/>
      <c r="K86" s="409"/>
    </row>
    <row r="87" spans="1:11" s="28" customFormat="1" ht="30" customHeight="1" x14ac:dyDescent="0.25">
      <c r="A87" s="410"/>
      <c r="B87" s="411"/>
      <c r="C87" s="411"/>
      <c r="D87" s="411"/>
      <c r="E87" s="411"/>
      <c r="F87" s="411"/>
      <c r="G87" s="411"/>
      <c r="H87" s="411"/>
      <c r="I87" s="411"/>
      <c r="J87" s="411"/>
      <c r="K87" s="412"/>
    </row>
    <row r="88" spans="1:11" s="28" customFormat="1" ht="30" customHeight="1" thickBot="1" x14ac:dyDescent="0.3">
      <c r="A88" s="413"/>
      <c r="B88" s="414"/>
      <c r="C88" s="414"/>
      <c r="D88" s="414"/>
      <c r="E88" s="414"/>
      <c r="F88" s="414"/>
      <c r="G88" s="414"/>
      <c r="H88" s="414"/>
      <c r="I88" s="414"/>
      <c r="J88" s="414"/>
      <c r="K88" s="415"/>
    </row>
    <row r="89" spans="1:11" s="28" customFormat="1" ht="30" customHeight="1" thickBot="1" x14ac:dyDescent="0.3">
      <c r="A89" s="144"/>
      <c r="B89" s="394" t="s">
        <v>1811</v>
      </c>
      <c r="C89" s="395"/>
      <c r="D89" s="395"/>
      <c r="E89" s="395"/>
      <c r="F89" s="395"/>
      <c r="G89" s="395"/>
      <c r="H89" s="395"/>
      <c r="I89" s="395"/>
      <c r="J89" s="395"/>
      <c r="K89" s="396"/>
    </row>
    <row r="90" spans="1:11" s="55" customFormat="1" ht="30" customHeight="1" thickBot="1" x14ac:dyDescent="0.3">
      <c r="A90" s="141"/>
      <c r="B90" s="142" t="s">
        <v>1272</v>
      </c>
      <c r="C90" s="10" t="s">
        <v>1271</v>
      </c>
      <c r="D90" s="82" t="s">
        <v>1270</v>
      </c>
      <c r="E90" s="143" t="s">
        <v>1269</v>
      </c>
      <c r="F90" s="143" t="s">
        <v>1268</v>
      </c>
      <c r="G90" s="5" t="s">
        <v>1267</v>
      </c>
      <c r="H90" s="143" t="s">
        <v>1266</v>
      </c>
      <c r="I90" s="277" t="s">
        <v>0</v>
      </c>
      <c r="J90" s="276" t="s">
        <v>1948</v>
      </c>
      <c r="K90" s="278" t="s">
        <v>45</v>
      </c>
    </row>
    <row r="91" spans="1:11" s="28" customFormat="1" ht="30" customHeight="1" thickBot="1" x14ac:dyDescent="0.3">
      <c r="A91" s="26"/>
      <c r="B91" s="95" t="s">
        <v>1405</v>
      </c>
      <c r="C91" s="79" t="s">
        <v>1406</v>
      </c>
      <c r="D91" s="76" t="s">
        <v>175</v>
      </c>
      <c r="E91" s="76" t="s">
        <v>141</v>
      </c>
      <c r="F91" s="76" t="s">
        <v>5</v>
      </c>
      <c r="G91" s="77" t="s">
        <v>6</v>
      </c>
      <c r="H91" s="78" t="s">
        <v>7</v>
      </c>
      <c r="I91" s="291">
        <v>50000</v>
      </c>
      <c r="J91" s="292"/>
      <c r="K91" s="291">
        <v>50000</v>
      </c>
    </row>
    <row r="92" spans="1:11" s="28" customFormat="1" ht="30" customHeight="1" thickBot="1" x14ac:dyDescent="0.3">
      <c r="A92" s="26"/>
      <c r="B92" s="95" t="s">
        <v>1407</v>
      </c>
      <c r="C92" s="79" t="s">
        <v>1408</v>
      </c>
      <c r="D92" s="76" t="s">
        <v>175</v>
      </c>
      <c r="E92" s="76" t="s">
        <v>141</v>
      </c>
      <c r="F92" s="76" t="s">
        <v>5</v>
      </c>
      <c r="G92" s="77" t="s">
        <v>6</v>
      </c>
      <c r="H92" s="78" t="s">
        <v>7</v>
      </c>
      <c r="I92" s="291">
        <v>50000</v>
      </c>
      <c r="J92" s="292"/>
      <c r="K92" s="291">
        <v>50000</v>
      </c>
    </row>
    <row r="93" spans="1:11" s="28" customFormat="1" ht="30" customHeight="1" thickBot="1" x14ac:dyDescent="0.3">
      <c r="A93" s="26"/>
      <c r="B93" s="95" t="s">
        <v>1409</v>
      </c>
      <c r="C93" s="79" t="s">
        <v>1410</v>
      </c>
      <c r="D93" s="76" t="s">
        <v>175</v>
      </c>
      <c r="E93" s="76" t="s">
        <v>141</v>
      </c>
      <c r="F93" s="76" t="s">
        <v>5</v>
      </c>
      <c r="G93" s="77" t="s">
        <v>6</v>
      </c>
      <c r="H93" s="78" t="s">
        <v>7</v>
      </c>
      <c r="I93" s="291">
        <v>50000</v>
      </c>
      <c r="J93" s="292"/>
      <c r="K93" s="291">
        <v>50000</v>
      </c>
    </row>
    <row r="94" spans="1:11" s="28" customFormat="1" ht="30" customHeight="1" thickBot="1" x14ac:dyDescent="0.3">
      <c r="A94" s="26"/>
      <c r="B94" s="95" t="s">
        <v>869</v>
      </c>
      <c r="C94" s="79" t="s">
        <v>1411</v>
      </c>
      <c r="D94" s="76" t="s">
        <v>175</v>
      </c>
      <c r="E94" s="76" t="s">
        <v>141</v>
      </c>
      <c r="F94" s="76" t="s">
        <v>5</v>
      </c>
      <c r="G94" s="77" t="s">
        <v>6</v>
      </c>
      <c r="H94" s="78" t="s">
        <v>7</v>
      </c>
      <c r="I94" s="291">
        <v>140000</v>
      </c>
      <c r="J94" s="292">
        <v>900200</v>
      </c>
      <c r="K94" s="291">
        <v>140000</v>
      </c>
    </row>
    <row r="95" spans="1:11" s="28" customFormat="1" ht="30" customHeight="1" thickBot="1" x14ac:dyDescent="0.3">
      <c r="A95" s="26"/>
      <c r="B95" s="95" t="s">
        <v>1412</v>
      </c>
      <c r="C95" s="79" t="s">
        <v>1413</v>
      </c>
      <c r="D95" s="76" t="s">
        <v>175</v>
      </c>
      <c r="E95" s="76" t="s">
        <v>141</v>
      </c>
      <c r="F95" s="76" t="s">
        <v>5</v>
      </c>
      <c r="G95" s="77" t="s">
        <v>6</v>
      </c>
      <c r="H95" s="78" t="s">
        <v>7</v>
      </c>
      <c r="I95" s="291">
        <v>150000</v>
      </c>
      <c r="J95" s="292"/>
      <c r="K95" s="291">
        <v>150000</v>
      </c>
    </row>
    <row r="96" spans="1:11" s="28" customFormat="1" ht="30" customHeight="1" thickBot="1" x14ac:dyDescent="0.3">
      <c r="A96" s="26"/>
      <c r="B96" s="95" t="s">
        <v>1414</v>
      </c>
      <c r="C96" s="79" t="s">
        <v>1415</v>
      </c>
      <c r="D96" s="76" t="s">
        <v>175</v>
      </c>
      <c r="E96" s="76" t="s">
        <v>141</v>
      </c>
      <c r="F96" s="76" t="s">
        <v>5</v>
      </c>
      <c r="G96" s="77" t="s">
        <v>6</v>
      </c>
      <c r="H96" s="78" t="s">
        <v>7</v>
      </c>
      <c r="I96" s="291">
        <v>200000</v>
      </c>
      <c r="J96" s="292"/>
      <c r="K96" s="291">
        <v>200000</v>
      </c>
    </row>
    <row r="97" spans="1:11" s="28" customFormat="1" ht="30" customHeight="1" thickBot="1" x14ac:dyDescent="0.3">
      <c r="A97" s="26"/>
      <c r="B97" s="95" t="s">
        <v>1416</v>
      </c>
      <c r="C97" s="79">
        <v>12020620</v>
      </c>
      <c r="D97" s="76" t="s">
        <v>175</v>
      </c>
      <c r="E97" s="76" t="s">
        <v>141</v>
      </c>
      <c r="F97" s="76" t="s">
        <v>5</v>
      </c>
      <c r="G97" s="77" t="s">
        <v>6</v>
      </c>
      <c r="H97" s="78" t="s">
        <v>7</v>
      </c>
      <c r="I97" s="291">
        <v>250000</v>
      </c>
      <c r="J97" s="292">
        <v>1898280</v>
      </c>
      <c r="K97" s="291">
        <v>420000</v>
      </c>
    </row>
    <row r="98" spans="1:11" s="28" customFormat="1" ht="30" customHeight="1" thickBot="1" x14ac:dyDescent="0.3">
      <c r="A98" s="26"/>
      <c r="B98" s="95" t="s">
        <v>1417</v>
      </c>
      <c r="C98" s="79">
        <v>12020624</v>
      </c>
      <c r="D98" s="76" t="s">
        <v>175</v>
      </c>
      <c r="E98" s="76" t="s">
        <v>141</v>
      </c>
      <c r="F98" s="76" t="s">
        <v>5</v>
      </c>
      <c r="G98" s="77" t="s">
        <v>6</v>
      </c>
      <c r="H98" s="78" t="s">
        <v>7</v>
      </c>
      <c r="I98" s="291">
        <v>300000</v>
      </c>
      <c r="J98" s="292"/>
      <c r="K98" s="291">
        <v>300000</v>
      </c>
    </row>
    <row r="99" spans="1:11" s="28" customFormat="1" ht="30" customHeight="1" thickBot="1" x14ac:dyDescent="0.3">
      <c r="A99" s="26"/>
      <c r="B99" s="95" t="s">
        <v>1418</v>
      </c>
      <c r="C99" s="79">
        <v>12020718</v>
      </c>
      <c r="D99" s="76" t="s">
        <v>175</v>
      </c>
      <c r="E99" s="76" t="s">
        <v>141</v>
      </c>
      <c r="F99" s="76" t="s">
        <v>5</v>
      </c>
      <c r="G99" s="77" t="s">
        <v>6</v>
      </c>
      <c r="H99" s="78" t="s">
        <v>7</v>
      </c>
      <c r="I99" s="291">
        <v>300000</v>
      </c>
      <c r="J99" s="292">
        <v>4955981</v>
      </c>
      <c r="K99" s="291">
        <v>300000</v>
      </c>
    </row>
    <row r="100" spans="1:11" s="28" customFormat="1" ht="30" customHeight="1" thickBot="1" x14ac:dyDescent="0.3">
      <c r="A100" s="26"/>
      <c r="B100" s="95" t="s">
        <v>1419</v>
      </c>
      <c r="C100" s="79" t="s">
        <v>1420</v>
      </c>
      <c r="D100" s="76" t="s">
        <v>175</v>
      </c>
      <c r="E100" s="76" t="s">
        <v>141</v>
      </c>
      <c r="F100" s="76" t="s">
        <v>5</v>
      </c>
      <c r="G100" s="77" t="s">
        <v>6</v>
      </c>
      <c r="H100" s="78" t="s">
        <v>7</v>
      </c>
      <c r="I100" s="291">
        <v>500000</v>
      </c>
      <c r="J100" s="292">
        <v>211300</v>
      </c>
      <c r="K100" s="291">
        <v>15000000</v>
      </c>
    </row>
    <row r="101" spans="1:11" s="28" customFormat="1" ht="30" customHeight="1" thickBot="1" x14ac:dyDescent="0.3">
      <c r="A101" s="26"/>
      <c r="B101" s="95" t="s">
        <v>1421</v>
      </c>
      <c r="C101" s="79">
        <v>12020720</v>
      </c>
      <c r="D101" s="76" t="s">
        <v>175</v>
      </c>
      <c r="E101" s="76" t="s">
        <v>141</v>
      </c>
      <c r="F101" s="76" t="s">
        <v>5</v>
      </c>
      <c r="G101" s="77" t="s">
        <v>6</v>
      </c>
      <c r="H101" s="78" t="s">
        <v>7</v>
      </c>
      <c r="I101" s="291">
        <v>500000</v>
      </c>
      <c r="J101" s="292">
        <v>67200</v>
      </c>
      <c r="K101" s="291">
        <v>500000</v>
      </c>
    </row>
    <row r="102" spans="1:11" s="28" customFormat="1" ht="30" customHeight="1" thickBot="1" x14ac:dyDescent="0.3">
      <c r="A102" s="26"/>
      <c r="B102" s="95" t="s">
        <v>1422</v>
      </c>
      <c r="C102" s="79" t="s">
        <v>1423</v>
      </c>
      <c r="D102" s="76" t="s">
        <v>175</v>
      </c>
      <c r="E102" s="76" t="s">
        <v>141</v>
      </c>
      <c r="F102" s="76" t="s">
        <v>5</v>
      </c>
      <c r="G102" s="77" t="s">
        <v>6</v>
      </c>
      <c r="H102" s="78" t="s">
        <v>7</v>
      </c>
      <c r="I102" s="291">
        <v>500000</v>
      </c>
      <c r="J102" s="292"/>
      <c r="K102" s="291">
        <v>500000</v>
      </c>
    </row>
    <row r="103" spans="1:11" s="28" customFormat="1" ht="30" customHeight="1" thickBot="1" x14ac:dyDescent="0.3">
      <c r="A103" s="26"/>
      <c r="B103" s="95" t="s">
        <v>1424</v>
      </c>
      <c r="C103" s="79" t="s">
        <v>1425</v>
      </c>
      <c r="D103" s="76" t="s">
        <v>175</v>
      </c>
      <c r="E103" s="76" t="s">
        <v>141</v>
      </c>
      <c r="F103" s="76" t="s">
        <v>5</v>
      </c>
      <c r="G103" s="77" t="s">
        <v>6</v>
      </c>
      <c r="H103" s="78" t="s">
        <v>7</v>
      </c>
      <c r="I103" s="291">
        <v>500000</v>
      </c>
      <c r="J103" s="292"/>
      <c r="K103" s="291">
        <v>500000</v>
      </c>
    </row>
    <row r="104" spans="1:11" s="28" customFormat="1" ht="30" customHeight="1" thickBot="1" x14ac:dyDescent="0.3">
      <c r="A104" s="26"/>
      <c r="B104" s="95" t="s">
        <v>1426</v>
      </c>
      <c r="C104" s="79" t="s">
        <v>1427</v>
      </c>
      <c r="D104" s="76" t="s">
        <v>175</v>
      </c>
      <c r="E104" s="76" t="s">
        <v>141</v>
      </c>
      <c r="F104" s="76" t="s">
        <v>5</v>
      </c>
      <c r="G104" s="77" t="s">
        <v>6</v>
      </c>
      <c r="H104" s="78" t="s">
        <v>7</v>
      </c>
      <c r="I104" s="291">
        <v>500000</v>
      </c>
      <c r="J104" s="292">
        <v>420000</v>
      </c>
      <c r="K104" s="291">
        <v>500000</v>
      </c>
    </row>
    <row r="105" spans="1:11" s="28" customFormat="1" ht="30" customHeight="1" thickBot="1" x14ac:dyDescent="0.3">
      <c r="A105" s="26"/>
      <c r="B105" s="95" t="s">
        <v>1428</v>
      </c>
      <c r="C105" s="79">
        <v>12020621</v>
      </c>
      <c r="D105" s="76" t="s">
        <v>175</v>
      </c>
      <c r="E105" s="76" t="s">
        <v>141</v>
      </c>
      <c r="F105" s="76" t="s">
        <v>5</v>
      </c>
      <c r="G105" s="77" t="s">
        <v>6</v>
      </c>
      <c r="H105" s="78" t="s">
        <v>7</v>
      </c>
      <c r="I105" s="291">
        <v>600000</v>
      </c>
      <c r="J105" s="292">
        <v>1378555</v>
      </c>
      <c r="K105" s="291">
        <v>600000</v>
      </c>
    </row>
    <row r="106" spans="1:11" s="28" customFormat="1" ht="30" customHeight="1" thickBot="1" x14ac:dyDescent="0.3">
      <c r="A106" s="26"/>
      <c r="B106" s="95" t="s">
        <v>1429</v>
      </c>
      <c r="C106" s="79" t="s">
        <v>1430</v>
      </c>
      <c r="D106" s="76" t="s">
        <v>175</v>
      </c>
      <c r="E106" s="76" t="s">
        <v>141</v>
      </c>
      <c r="F106" s="76" t="s">
        <v>5</v>
      </c>
      <c r="G106" s="77" t="s">
        <v>6</v>
      </c>
      <c r="H106" s="78" t="s">
        <v>7</v>
      </c>
      <c r="I106" s="291">
        <v>700000</v>
      </c>
      <c r="J106" s="292"/>
      <c r="K106" s="291">
        <v>700000</v>
      </c>
    </row>
    <row r="107" spans="1:11" s="28" customFormat="1" ht="30" customHeight="1" thickBot="1" x14ac:dyDescent="0.3">
      <c r="A107" s="26"/>
      <c r="B107" s="95" t="s">
        <v>1431</v>
      </c>
      <c r="C107" s="79">
        <v>12020622</v>
      </c>
      <c r="D107" s="76" t="s">
        <v>175</v>
      </c>
      <c r="E107" s="76" t="s">
        <v>141</v>
      </c>
      <c r="F107" s="76" t="s">
        <v>5</v>
      </c>
      <c r="G107" s="77" t="s">
        <v>6</v>
      </c>
      <c r="H107" s="78" t="s">
        <v>7</v>
      </c>
      <c r="I107" s="291">
        <v>1000000</v>
      </c>
      <c r="J107" s="292"/>
      <c r="K107" s="291">
        <v>300000</v>
      </c>
    </row>
    <row r="108" spans="1:11" s="28" customFormat="1" ht="30" customHeight="1" thickBot="1" x14ac:dyDescent="0.3">
      <c r="A108" s="26"/>
      <c r="B108" s="95" t="s">
        <v>1432</v>
      </c>
      <c r="C108" s="79">
        <v>12020619</v>
      </c>
      <c r="D108" s="76" t="s">
        <v>175</v>
      </c>
      <c r="E108" s="76" t="s">
        <v>141</v>
      </c>
      <c r="F108" s="76" t="s">
        <v>5</v>
      </c>
      <c r="G108" s="77" t="s">
        <v>6</v>
      </c>
      <c r="H108" s="78" t="s">
        <v>7</v>
      </c>
      <c r="I108" s="291">
        <v>1000000</v>
      </c>
      <c r="J108" s="292">
        <v>13247300</v>
      </c>
      <c r="K108" s="291">
        <v>1000000</v>
      </c>
    </row>
    <row r="109" spans="1:11" s="28" customFormat="1" ht="30" customHeight="1" thickBot="1" x14ac:dyDescent="0.3">
      <c r="A109" s="26"/>
      <c r="B109" s="95" t="s">
        <v>1433</v>
      </c>
      <c r="C109" s="79">
        <v>12020625</v>
      </c>
      <c r="D109" s="76" t="s">
        <v>175</v>
      </c>
      <c r="E109" s="76" t="s">
        <v>141</v>
      </c>
      <c r="F109" s="76" t="s">
        <v>5</v>
      </c>
      <c r="G109" s="77" t="s">
        <v>6</v>
      </c>
      <c r="H109" s="78" t="s">
        <v>7</v>
      </c>
      <c r="I109" s="291">
        <v>1000000</v>
      </c>
      <c r="J109" s="292"/>
      <c r="K109" s="291">
        <v>1000000</v>
      </c>
    </row>
    <row r="110" spans="1:11" s="28" customFormat="1" ht="30" customHeight="1" thickBot="1" x14ac:dyDescent="0.3">
      <c r="A110" s="26"/>
      <c r="B110" s="95" t="s">
        <v>1434</v>
      </c>
      <c r="C110" s="79">
        <v>12020623</v>
      </c>
      <c r="D110" s="76" t="s">
        <v>175</v>
      </c>
      <c r="E110" s="76" t="s">
        <v>141</v>
      </c>
      <c r="F110" s="76" t="s">
        <v>5</v>
      </c>
      <c r="G110" s="77" t="s">
        <v>6</v>
      </c>
      <c r="H110" s="78" t="s">
        <v>7</v>
      </c>
      <c r="I110" s="291">
        <v>1500000</v>
      </c>
      <c r="J110" s="292"/>
      <c r="K110" s="291">
        <v>1500000</v>
      </c>
    </row>
    <row r="111" spans="1:11" s="28" customFormat="1" ht="30" customHeight="1" thickBot="1" x14ac:dyDescent="0.3">
      <c r="A111" s="26"/>
      <c r="B111" s="95" t="s">
        <v>1435</v>
      </c>
      <c r="C111" s="79">
        <v>12020716</v>
      </c>
      <c r="D111" s="76" t="s">
        <v>175</v>
      </c>
      <c r="E111" s="76" t="s">
        <v>141</v>
      </c>
      <c r="F111" s="76" t="s">
        <v>5</v>
      </c>
      <c r="G111" s="77" t="s">
        <v>6</v>
      </c>
      <c r="H111" s="78" t="s">
        <v>7</v>
      </c>
      <c r="I111" s="291">
        <v>1500000</v>
      </c>
      <c r="J111" s="292">
        <v>219010</v>
      </c>
      <c r="K111" s="291">
        <v>1650000</v>
      </c>
    </row>
    <row r="112" spans="1:11" s="28" customFormat="1" ht="30" customHeight="1" thickBot="1" x14ac:dyDescent="0.3">
      <c r="A112" s="26"/>
      <c r="B112" s="95" t="s">
        <v>1436</v>
      </c>
      <c r="C112" s="79" t="s">
        <v>1437</v>
      </c>
      <c r="D112" s="76" t="s">
        <v>175</v>
      </c>
      <c r="E112" s="76" t="s">
        <v>141</v>
      </c>
      <c r="F112" s="76" t="s">
        <v>5</v>
      </c>
      <c r="G112" s="77" t="s">
        <v>6</v>
      </c>
      <c r="H112" s="78" t="s">
        <v>7</v>
      </c>
      <c r="I112" s="291">
        <v>1500000</v>
      </c>
      <c r="J112" s="292"/>
      <c r="K112" s="291">
        <v>1500000</v>
      </c>
    </row>
    <row r="113" spans="1:11" s="28" customFormat="1" ht="30" customHeight="1" thickBot="1" x14ac:dyDescent="0.3">
      <c r="A113" s="26"/>
      <c r="B113" s="95" t="s">
        <v>1146</v>
      </c>
      <c r="C113" s="79" t="s">
        <v>1438</v>
      </c>
      <c r="D113" s="76" t="s">
        <v>175</v>
      </c>
      <c r="E113" s="76" t="s">
        <v>141</v>
      </c>
      <c r="F113" s="76" t="s">
        <v>5</v>
      </c>
      <c r="G113" s="77" t="s">
        <v>6</v>
      </c>
      <c r="H113" s="78" t="s">
        <v>7</v>
      </c>
      <c r="I113" s="291">
        <v>2000000</v>
      </c>
      <c r="J113" s="292"/>
      <c r="K113" s="291">
        <v>2000000</v>
      </c>
    </row>
    <row r="114" spans="1:11" s="28" customFormat="1" ht="30" customHeight="1" thickBot="1" x14ac:dyDescent="0.3">
      <c r="A114" s="26"/>
      <c r="B114" s="95" t="s">
        <v>1439</v>
      </c>
      <c r="C114" s="79" t="s">
        <v>1440</v>
      </c>
      <c r="D114" s="76" t="s">
        <v>175</v>
      </c>
      <c r="E114" s="76" t="s">
        <v>141</v>
      </c>
      <c r="F114" s="76" t="s">
        <v>5</v>
      </c>
      <c r="G114" s="77" t="s">
        <v>6</v>
      </c>
      <c r="H114" s="78" t="s">
        <v>7</v>
      </c>
      <c r="I114" s="291">
        <v>2000000</v>
      </c>
      <c r="J114" s="292"/>
      <c r="K114" s="291">
        <v>2000000</v>
      </c>
    </row>
    <row r="115" spans="1:11" s="28" customFormat="1" ht="30" customHeight="1" thickBot="1" x14ac:dyDescent="0.3">
      <c r="A115" s="26"/>
      <c r="B115" s="95" t="s">
        <v>1441</v>
      </c>
      <c r="C115" s="79" t="s">
        <v>1442</v>
      </c>
      <c r="D115" s="76" t="s">
        <v>175</v>
      </c>
      <c r="E115" s="76" t="s">
        <v>141</v>
      </c>
      <c r="F115" s="76" t="s">
        <v>5</v>
      </c>
      <c r="G115" s="77" t="s">
        <v>6</v>
      </c>
      <c r="H115" s="78" t="s">
        <v>7</v>
      </c>
      <c r="I115" s="291">
        <v>2000000</v>
      </c>
      <c r="J115" s="292"/>
      <c r="K115" s="291">
        <v>2000000</v>
      </c>
    </row>
    <row r="116" spans="1:11" s="28" customFormat="1" ht="30" customHeight="1" thickBot="1" x14ac:dyDescent="0.3">
      <c r="A116" s="26"/>
      <c r="B116" s="95" t="s">
        <v>1443</v>
      </c>
      <c r="C116" s="79">
        <v>12020464</v>
      </c>
      <c r="D116" s="76" t="s">
        <v>175</v>
      </c>
      <c r="E116" s="76" t="s">
        <v>141</v>
      </c>
      <c r="F116" s="76" t="s">
        <v>5</v>
      </c>
      <c r="G116" s="77" t="s">
        <v>6</v>
      </c>
      <c r="H116" s="78" t="s">
        <v>7</v>
      </c>
      <c r="I116" s="291">
        <v>3000000</v>
      </c>
      <c r="J116" s="292">
        <v>3286000</v>
      </c>
      <c r="K116" s="291">
        <v>5000000</v>
      </c>
    </row>
    <row r="117" spans="1:11" s="28" customFormat="1" ht="30" customHeight="1" thickBot="1" x14ac:dyDescent="0.3">
      <c r="A117" s="26"/>
      <c r="B117" s="95" t="s">
        <v>1444</v>
      </c>
      <c r="C117" s="79" t="s">
        <v>1445</v>
      </c>
      <c r="D117" s="76" t="s">
        <v>175</v>
      </c>
      <c r="E117" s="76" t="s">
        <v>141</v>
      </c>
      <c r="F117" s="76" t="s">
        <v>5</v>
      </c>
      <c r="G117" s="77" t="s">
        <v>6</v>
      </c>
      <c r="H117" s="78" t="s">
        <v>7</v>
      </c>
      <c r="I117" s="291">
        <v>5000000</v>
      </c>
      <c r="J117" s="292"/>
      <c r="K117" s="291">
        <v>5000000</v>
      </c>
    </row>
    <row r="118" spans="1:11" s="28" customFormat="1" ht="30" customHeight="1" thickBot="1" x14ac:dyDescent="0.3">
      <c r="A118" s="26"/>
      <c r="B118" s="95" t="s">
        <v>1446</v>
      </c>
      <c r="C118" s="79">
        <v>12020462</v>
      </c>
      <c r="D118" s="76" t="s">
        <v>175</v>
      </c>
      <c r="E118" s="76" t="s">
        <v>141</v>
      </c>
      <c r="F118" s="76" t="s">
        <v>5</v>
      </c>
      <c r="G118" s="77" t="s">
        <v>6</v>
      </c>
      <c r="H118" s="78" t="s">
        <v>7</v>
      </c>
      <c r="I118" s="291">
        <v>6000000</v>
      </c>
      <c r="J118" s="292"/>
      <c r="K118" s="291">
        <v>6000000</v>
      </c>
    </row>
    <row r="119" spans="1:11" s="28" customFormat="1" ht="30" customHeight="1" thickBot="1" x14ac:dyDescent="0.3">
      <c r="A119" s="26"/>
      <c r="B119" s="95" t="s">
        <v>1447</v>
      </c>
      <c r="C119" s="79" t="s">
        <v>1448</v>
      </c>
      <c r="D119" s="76" t="s">
        <v>175</v>
      </c>
      <c r="E119" s="76" t="s">
        <v>141</v>
      </c>
      <c r="F119" s="76" t="s">
        <v>5</v>
      </c>
      <c r="G119" s="77" t="s">
        <v>6</v>
      </c>
      <c r="H119" s="78" t="s">
        <v>7</v>
      </c>
      <c r="I119" s="291"/>
      <c r="J119" s="292"/>
      <c r="K119" s="291"/>
    </row>
    <row r="120" spans="1:11" s="28" customFormat="1" ht="30" customHeight="1" thickBot="1" x14ac:dyDescent="0.3">
      <c r="A120" s="26"/>
      <c r="B120" s="95" t="s">
        <v>1449</v>
      </c>
      <c r="C120" s="79" t="s">
        <v>1450</v>
      </c>
      <c r="D120" s="76" t="s">
        <v>175</v>
      </c>
      <c r="E120" s="76" t="s">
        <v>141</v>
      </c>
      <c r="F120" s="76" t="s">
        <v>5</v>
      </c>
      <c r="G120" s="77" t="s">
        <v>6</v>
      </c>
      <c r="H120" s="78" t="s">
        <v>7</v>
      </c>
      <c r="I120" s="291">
        <v>10000000</v>
      </c>
      <c r="J120" s="292"/>
      <c r="K120" s="291">
        <v>10000000</v>
      </c>
    </row>
    <row r="121" spans="1:11" s="28" customFormat="1" ht="30" customHeight="1" thickBot="1" x14ac:dyDescent="0.3">
      <c r="A121" s="26"/>
      <c r="B121" s="95" t="s">
        <v>1451</v>
      </c>
      <c r="C121" s="79">
        <v>12020807</v>
      </c>
      <c r="D121" s="76" t="s">
        <v>175</v>
      </c>
      <c r="E121" s="76" t="s">
        <v>141</v>
      </c>
      <c r="F121" s="76" t="s">
        <v>5</v>
      </c>
      <c r="G121" s="77" t="s">
        <v>6</v>
      </c>
      <c r="H121" s="78" t="s">
        <v>7</v>
      </c>
      <c r="I121" s="291">
        <v>20000000</v>
      </c>
      <c r="J121" s="292">
        <v>40000000</v>
      </c>
      <c r="K121" s="291">
        <v>20000000</v>
      </c>
    </row>
    <row r="122" spans="1:11" s="28" customFormat="1" ht="30" customHeight="1" thickBot="1" x14ac:dyDescent="0.3">
      <c r="A122" s="26"/>
      <c r="B122" s="95" t="s">
        <v>1452</v>
      </c>
      <c r="C122" s="79" t="s">
        <v>1453</v>
      </c>
      <c r="D122" s="76" t="s">
        <v>175</v>
      </c>
      <c r="E122" s="76" t="s">
        <v>141</v>
      </c>
      <c r="F122" s="76" t="s">
        <v>5</v>
      </c>
      <c r="G122" s="77" t="s">
        <v>6</v>
      </c>
      <c r="H122" s="78" t="s">
        <v>7</v>
      </c>
      <c r="I122" s="291">
        <v>25000000</v>
      </c>
      <c r="J122" s="292">
        <v>39438777</v>
      </c>
      <c r="K122" s="291">
        <v>25000000</v>
      </c>
    </row>
    <row r="123" spans="1:11" s="28" customFormat="1" ht="30" customHeight="1" thickBot="1" x14ac:dyDescent="0.3">
      <c r="A123" s="26"/>
      <c r="B123" s="95" t="s">
        <v>1454</v>
      </c>
      <c r="C123" s="79" t="s">
        <v>557</v>
      </c>
      <c r="D123" s="76" t="s">
        <v>175</v>
      </c>
      <c r="E123" s="76" t="s">
        <v>141</v>
      </c>
      <c r="F123" s="76" t="s">
        <v>5</v>
      </c>
      <c r="G123" s="77" t="s">
        <v>6</v>
      </c>
      <c r="H123" s="78" t="s">
        <v>7</v>
      </c>
      <c r="I123" s="291">
        <v>26880000</v>
      </c>
      <c r="J123" s="292">
        <v>884860</v>
      </c>
      <c r="K123" s="291">
        <v>26880000</v>
      </c>
    </row>
    <row r="124" spans="1:11" s="28" customFormat="1" ht="30" customHeight="1" thickBot="1" x14ac:dyDescent="0.3">
      <c r="A124" s="26"/>
      <c r="B124" s="95" t="s">
        <v>1455</v>
      </c>
      <c r="C124" s="79" t="s">
        <v>1456</v>
      </c>
      <c r="D124" s="76" t="s">
        <v>175</v>
      </c>
      <c r="E124" s="76" t="s">
        <v>141</v>
      </c>
      <c r="F124" s="76" t="s">
        <v>5</v>
      </c>
      <c r="G124" s="77" t="s">
        <v>6</v>
      </c>
      <c r="H124" s="78" t="s">
        <v>7</v>
      </c>
      <c r="I124" s="291">
        <v>50000000</v>
      </c>
      <c r="J124" s="292">
        <v>49723353</v>
      </c>
      <c r="K124" s="291">
        <v>55000000</v>
      </c>
    </row>
    <row r="125" spans="1:11" s="28" customFormat="1" ht="30" customHeight="1" thickBot="1" x14ac:dyDescent="0.3">
      <c r="A125" s="26"/>
      <c r="B125" s="95" t="s">
        <v>1457</v>
      </c>
      <c r="C125" s="79" t="s">
        <v>1458</v>
      </c>
      <c r="D125" s="76" t="s">
        <v>175</v>
      </c>
      <c r="E125" s="76" t="s">
        <v>141</v>
      </c>
      <c r="F125" s="76" t="s">
        <v>5</v>
      </c>
      <c r="G125" s="77" t="s">
        <v>6</v>
      </c>
      <c r="H125" s="78" t="s">
        <v>7</v>
      </c>
      <c r="I125" s="291">
        <v>400000000</v>
      </c>
      <c r="J125" s="292">
        <v>474258505</v>
      </c>
      <c r="K125" s="291">
        <v>600000000</v>
      </c>
    </row>
    <row r="126" spans="1:11" s="28" customFormat="1" ht="30" customHeight="1" thickBot="1" x14ac:dyDescent="0.3">
      <c r="A126" s="26"/>
      <c r="B126" s="95" t="s">
        <v>1459</v>
      </c>
      <c r="C126" s="79">
        <v>12020724</v>
      </c>
      <c r="D126" s="76" t="s">
        <v>175</v>
      </c>
      <c r="E126" s="76" t="s">
        <v>141</v>
      </c>
      <c r="F126" s="76" t="s">
        <v>5</v>
      </c>
      <c r="G126" s="77" t="s">
        <v>6</v>
      </c>
      <c r="H126" s="78" t="s">
        <v>7</v>
      </c>
      <c r="I126" s="291"/>
      <c r="J126" s="292"/>
      <c r="K126" s="291"/>
    </row>
    <row r="127" spans="1:11" s="28" customFormat="1" ht="30" customHeight="1" thickBot="1" x14ac:dyDescent="0.3">
      <c r="A127" s="26"/>
      <c r="B127" s="95" t="s">
        <v>1460</v>
      </c>
      <c r="C127" s="79">
        <v>12020701</v>
      </c>
      <c r="D127" s="76" t="s">
        <v>175</v>
      </c>
      <c r="E127" s="76" t="s">
        <v>141</v>
      </c>
      <c r="F127" s="76" t="s">
        <v>5</v>
      </c>
      <c r="G127" s="77" t="s">
        <v>6</v>
      </c>
      <c r="H127" s="78" t="s">
        <v>7</v>
      </c>
      <c r="I127" s="291">
        <v>10000000</v>
      </c>
      <c r="J127" s="292"/>
      <c r="K127" s="291">
        <v>10000000</v>
      </c>
    </row>
    <row r="128" spans="1:11" s="28" customFormat="1" ht="30" customHeight="1" thickBot="1" x14ac:dyDescent="0.3">
      <c r="A128" s="26"/>
      <c r="B128" s="95" t="s">
        <v>1461</v>
      </c>
      <c r="C128" s="79">
        <v>12020616</v>
      </c>
      <c r="D128" s="76" t="s">
        <v>175</v>
      </c>
      <c r="E128" s="76" t="s">
        <v>141</v>
      </c>
      <c r="F128" s="76" t="s">
        <v>5</v>
      </c>
      <c r="G128" s="77" t="s">
        <v>6</v>
      </c>
      <c r="H128" s="78" t="s">
        <v>7</v>
      </c>
      <c r="I128" s="291"/>
      <c r="J128" s="292">
        <v>300000</v>
      </c>
      <c r="K128" s="291"/>
    </row>
    <row r="129" spans="1:11" s="28" customFormat="1" ht="30" customHeight="1" thickBot="1" x14ac:dyDescent="0.3">
      <c r="A129" s="26"/>
      <c r="B129" s="95" t="s">
        <v>1462</v>
      </c>
      <c r="C129" s="79">
        <v>12020662</v>
      </c>
      <c r="D129" s="76" t="s">
        <v>175</v>
      </c>
      <c r="E129" s="76" t="s">
        <v>141</v>
      </c>
      <c r="F129" s="76" t="s">
        <v>5</v>
      </c>
      <c r="G129" s="77" t="s">
        <v>6</v>
      </c>
      <c r="H129" s="78" t="s">
        <v>7</v>
      </c>
      <c r="I129" s="291"/>
      <c r="J129" s="292">
        <v>45458500</v>
      </c>
      <c r="K129" s="291"/>
    </row>
    <row r="130" spans="1:11" s="28" customFormat="1" ht="30" customHeight="1" thickBot="1" x14ac:dyDescent="0.3">
      <c r="A130" s="239"/>
      <c r="B130" s="403" t="s">
        <v>1602</v>
      </c>
      <c r="C130" s="403"/>
      <c r="D130" s="403"/>
      <c r="E130" s="403"/>
      <c r="F130" s="403"/>
      <c r="G130" s="403"/>
      <c r="H130" s="27"/>
      <c r="I130" s="291">
        <f>SUM(I91:I129)</f>
        <v>574670000</v>
      </c>
      <c r="J130" s="291">
        <f>SUM(J91:J129)</f>
        <v>676647821</v>
      </c>
      <c r="K130" s="291">
        <f>SUM(K91:K129)</f>
        <v>795790000</v>
      </c>
    </row>
    <row r="131" spans="1:11" s="28" customFormat="1" ht="30" customHeight="1" thickBot="1" x14ac:dyDescent="0.3">
      <c r="A131" s="240"/>
      <c r="B131" s="241"/>
      <c r="C131" s="242"/>
      <c r="D131" s="240"/>
      <c r="E131" s="240"/>
      <c r="F131" s="240"/>
      <c r="G131" s="240"/>
      <c r="H131" s="240"/>
      <c r="I131" s="293"/>
      <c r="J131" s="293"/>
      <c r="K131" s="294"/>
    </row>
    <row r="132" spans="1:11" s="28" customFormat="1" ht="75" customHeight="1" thickBot="1" x14ac:dyDescent="0.3">
      <c r="A132" s="391" t="s">
        <v>1808</v>
      </c>
      <c r="B132" s="392"/>
      <c r="C132" s="392"/>
      <c r="D132" s="392"/>
      <c r="E132" s="392"/>
      <c r="F132" s="392"/>
      <c r="G132" s="392"/>
      <c r="H132" s="392"/>
      <c r="I132" s="392"/>
      <c r="J132" s="392"/>
      <c r="K132" s="393"/>
    </row>
    <row r="133" spans="1:11" s="28" customFormat="1" ht="30" customHeight="1" thickBot="1" x14ac:dyDescent="0.3">
      <c r="A133" s="144"/>
      <c r="B133" s="388" t="s">
        <v>1812</v>
      </c>
      <c r="C133" s="389"/>
      <c r="D133" s="389"/>
      <c r="E133" s="389"/>
      <c r="F133" s="389"/>
      <c r="G133" s="389"/>
      <c r="H133" s="389"/>
      <c r="I133" s="389"/>
      <c r="J133" s="389"/>
      <c r="K133" s="390"/>
    </row>
    <row r="134" spans="1:11" s="55" customFormat="1" ht="30" customHeight="1" thickBot="1" x14ac:dyDescent="0.3">
      <c r="A134" s="141"/>
      <c r="B134" s="142" t="s">
        <v>1272</v>
      </c>
      <c r="C134" s="10" t="s">
        <v>1271</v>
      </c>
      <c r="D134" s="82" t="s">
        <v>1270</v>
      </c>
      <c r="E134" s="143" t="s">
        <v>1269</v>
      </c>
      <c r="F134" s="143" t="s">
        <v>1268</v>
      </c>
      <c r="G134" s="5" t="s">
        <v>1267</v>
      </c>
      <c r="H134" s="143" t="s">
        <v>1266</v>
      </c>
      <c r="I134" s="277" t="s">
        <v>0</v>
      </c>
      <c r="J134" s="276" t="s">
        <v>1948</v>
      </c>
      <c r="K134" s="278" t="s">
        <v>45</v>
      </c>
    </row>
    <row r="135" spans="1:11" s="28" customFormat="1" ht="30" customHeight="1" thickBot="1" x14ac:dyDescent="0.3">
      <c r="A135" s="75"/>
      <c r="B135" s="81" t="s">
        <v>1464</v>
      </c>
      <c r="C135" s="10">
        <v>12020801</v>
      </c>
      <c r="D135" s="76" t="s">
        <v>175</v>
      </c>
      <c r="E135" s="76" t="s">
        <v>141</v>
      </c>
      <c r="F135" s="76" t="s">
        <v>5</v>
      </c>
      <c r="G135" s="77" t="s">
        <v>6</v>
      </c>
      <c r="H135" s="78" t="s">
        <v>7</v>
      </c>
      <c r="I135" s="286">
        <v>300000</v>
      </c>
      <c r="J135" s="287"/>
      <c r="K135" s="286">
        <v>300000</v>
      </c>
    </row>
    <row r="136" spans="1:11" s="28" customFormat="1" ht="30" customHeight="1" thickBot="1" x14ac:dyDescent="0.3">
      <c r="A136" s="75"/>
      <c r="B136" s="81" t="s">
        <v>1465</v>
      </c>
      <c r="C136" s="10" t="s">
        <v>1466</v>
      </c>
      <c r="D136" s="76" t="s">
        <v>175</v>
      </c>
      <c r="E136" s="76" t="s">
        <v>141</v>
      </c>
      <c r="F136" s="76" t="s">
        <v>5</v>
      </c>
      <c r="G136" s="77" t="s">
        <v>6</v>
      </c>
      <c r="H136" s="78" t="s">
        <v>7</v>
      </c>
      <c r="I136" s="286">
        <v>500000</v>
      </c>
      <c r="J136" s="287"/>
      <c r="K136" s="286">
        <v>500000</v>
      </c>
    </row>
    <row r="137" spans="1:11" s="28" customFormat="1" ht="30" customHeight="1" thickBot="1" x14ac:dyDescent="0.3">
      <c r="A137" s="75"/>
      <c r="B137" s="81" t="s">
        <v>1467</v>
      </c>
      <c r="C137" s="10">
        <v>12020907</v>
      </c>
      <c r="D137" s="76" t="s">
        <v>175</v>
      </c>
      <c r="E137" s="76" t="s">
        <v>141</v>
      </c>
      <c r="F137" s="76" t="s">
        <v>5</v>
      </c>
      <c r="G137" s="77" t="s">
        <v>6</v>
      </c>
      <c r="H137" s="78" t="s">
        <v>7</v>
      </c>
      <c r="I137" s="286">
        <v>1200000</v>
      </c>
      <c r="J137" s="287">
        <v>1954800</v>
      </c>
      <c r="K137" s="286">
        <v>1000000</v>
      </c>
    </row>
    <row r="138" spans="1:11" s="28" customFormat="1" ht="30" customHeight="1" thickBot="1" x14ac:dyDescent="0.3">
      <c r="A138" s="75"/>
      <c r="B138" s="81" t="s">
        <v>1468</v>
      </c>
      <c r="C138" s="10">
        <v>12020908</v>
      </c>
      <c r="D138" s="76" t="s">
        <v>175</v>
      </c>
      <c r="E138" s="76" t="s">
        <v>141</v>
      </c>
      <c r="F138" s="76" t="s">
        <v>5</v>
      </c>
      <c r="G138" s="77" t="s">
        <v>6</v>
      </c>
      <c r="H138" s="78" t="s">
        <v>7</v>
      </c>
      <c r="I138" s="286">
        <v>450000</v>
      </c>
      <c r="J138" s="287">
        <v>307000</v>
      </c>
      <c r="K138" s="286">
        <v>450000</v>
      </c>
    </row>
    <row r="139" spans="1:11" s="28" customFormat="1" ht="30" customHeight="1" thickBot="1" x14ac:dyDescent="0.3">
      <c r="A139" s="75"/>
      <c r="B139" s="81" t="s">
        <v>1469</v>
      </c>
      <c r="C139" s="10" t="s">
        <v>1470</v>
      </c>
      <c r="D139" s="76" t="s">
        <v>175</v>
      </c>
      <c r="E139" s="76" t="s">
        <v>141</v>
      </c>
      <c r="F139" s="76" t="s">
        <v>5</v>
      </c>
      <c r="G139" s="77" t="s">
        <v>6</v>
      </c>
      <c r="H139" s="78" t="s">
        <v>7</v>
      </c>
      <c r="I139" s="286">
        <v>3000000</v>
      </c>
      <c r="J139" s="287"/>
      <c r="K139" s="286">
        <v>3000000</v>
      </c>
    </row>
    <row r="140" spans="1:11" s="28" customFormat="1" ht="30" customHeight="1" thickBot="1" x14ac:dyDescent="0.3">
      <c r="A140" s="75"/>
      <c r="B140" s="81" t="s">
        <v>1471</v>
      </c>
      <c r="C140" s="10" t="s">
        <v>1472</v>
      </c>
      <c r="D140" s="76" t="s">
        <v>175</v>
      </c>
      <c r="E140" s="76" t="s">
        <v>141</v>
      </c>
      <c r="F140" s="76" t="s">
        <v>5</v>
      </c>
      <c r="G140" s="77" t="s">
        <v>6</v>
      </c>
      <c r="H140" s="78" t="s">
        <v>7</v>
      </c>
      <c r="I140" s="286">
        <v>300000000</v>
      </c>
      <c r="J140" s="287">
        <v>1991915</v>
      </c>
      <c r="K140" s="286">
        <v>300000000</v>
      </c>
    </row>
    <row r="141" spans="1:11" s="28" customFormat="1" ht="30" customHeight="1" thickBot="1" x14ac:dyDescent="0.3">
      <c r="A141" s="75"/>
      <c r="B141" s="81" t="s">
        <v>1473</v>
      </c>
      <c r="C141" s="10">
        <v>12020912</v>
      </c>
      <c r="D141" s="76" t="s">
        <v>175</v>
      </c>
      <c r="E141" s="76" t="s">
        <v>141</v>
      </c>
      <c r="F141" s="76" t="s">
        <v>5</v>
      </c>
      <c r="G141" s="77" t="s">
        <v>6</v>
      </c>
      <c r="H141" s="78" t="s">
        <v>7</v>
      </c>
      <c r="I141" s="286">
        <v>1388000000</v>
      </c>
      <c r="J141" s="287"/>
      <c r="K141" s="286">
        <v>3000000</v>
      </c>
    </row>
    <row r="142" spans="1:11" s="28" customFormat="1" ht="30" customHeight="1" thickBot="1" x14ac:dyDescent="0.3">
      <c r="A142" s="75"/>
      <c r="B142" s="81" t="s">
        <v>1474</v>
      </c>
      <c r="C142" s="10">
        <v>12020436</v>
      </c>
      <c r="D142" s="76" t="s">
        <v>175</v>
      </c>
      <c r="E142" s="76" t="s">
        <v>141</v>
      </c>
      <c r="F142" s="76" t="s">
        <v>5</v>
      </c>
      <c r="G142" s="77" t="s">
        <v>6</v>
      </c>
      <c r="H142" s="78" t="s">
        <v>7</v>
      </c>
      <c r="I142" s="286">
        <v>450000</v>
      </c>
      <c r="J142" s="287">
        <v>81000</v>
      </c>
      <c r="K142" s="286">
        <v>150000</v>
      </c>
    </row>
    <row r="143" spans="1:11" s="28" customFormat="1" ht="30" customHeight="1" thickBot="1" x14ac:dyDescent="0.3">
      <c r="A143" s="75"/>
      <c r="B143" s="81" t="s">
        <v>1475</v>
      </c>
      <c r="C143" s="10" t="s">
        <v>1476</v>
      </c>
      <c r="D143" s="76" t="s">
        <v>175</v>
      </c>
      <c r="E143" s="76" t="s">
        <v>141</v>
      </c>
      <c r="F143" s="76" t="s">
        <v>5</v>
      </c>
      <c r="G143" s="77" t="s">
        <v>6</v>
      </c>
      <c r="H143" s="78" t="s">
        <v>7</v>
      </c>
      <c r="I143" s="286">
        <v>150000</v>
      </c>
      <c r="J143" s="287">
        <v>20000</v>
      </c>
      <c r="K143" s="286">
        <v>100000</v>
      </c>
    </row>
    <row r="144" spans="1:11" s="28" customFormat="1" ht="30" customHeight="1" thickBot="1" x14ac:dyDescent="0.3">
      <c r="A144" s="75"/>
      <c r="B144" s="81" t="s">
        <v>1477</v>
      </c>
      <c r="C144" s="10" t="s">
        <v>1478</v>
      </c>
      <c r="D144" s="76" t="s">
        <v>175</v>
      </c>
      <c r="E144" s="76" t="s">
        <v>141</v>
      </c>
      <c r="F144" s="76" t="s">
        <v>5</v>
      </c>
      <c r="G144" s="77" t="s">
        <v>6</v>
      </c>
      <c r="H144" s="78" t="s">
        <v>7</v>
      </c>
      <c r="I144" s="286">
        <v>150000</v>
      </c>
      <c r="J144" s="287"/>
      <c r="K144" s="286">
        <v>150000</v>
      </c>
    </row>
    <row r="145" spans="1:11" s="28" customFormat="1" ht="30" customHeight="1" thickBot="1" x14ac:dyDescent="0.3">
      <c r="A145" s="75"/>
      <c r="B145" s="81" t="s">
        <v>1479</v>
      </c>
      <c r="C145" s="10" t="s">
        <v>1480</v>
      </c>
      <c r="D145" s="76" t="s">
        <v>175</v>
      </c>
      <c r="E145" s="76" t="s">
        <v>141</v>
      </c>
      <c r="F145" s="76" t="s">
        <v>5</v>
      </c>
      <c r="G145" s="77" t="s">
        <v>6</v>
      </c>
      <c r="H145" s="78" t="s">
        <v>7</v>
      </c>
      <c r="I145" s="286"/>
      <c r="J145" s="287">
        <v>108400</v>
      </c>
      <c r="K145" s="286">
        <v>500000</v>
      </c>
    </row>
    <row r="146" spans="1:11" s="28" customFormat="1" ht="30" customHeight="1" thickBot="1" x14ac:dyDescent="0.3">
      <c r="A146" s="75"/>
      <c r="B146" s="397" t="s">
        <v>1602</v>
      </c>
      <c r="C146" s="398"/>
      <c r="D146" s="398"/>
      <c r="E146" s="398"/>
      <c r="F146" s="398"/>
      <c r="G146" s="399"/>
      <c r="H146" s="78"/>
      <c r="I146" s="286">
        <f>SUM(I135:I145)</f>
        <v>1694200000</v>
      </c>
      <c r="J146" s="286">
        <f>SUM(J135:J145)</f>
        <v>4463115</v>
      </c>
      <c r="K146" s="286">
        <f>SUM(K135:K145)</f>
        <v>309150000</v>
      </c>
    </row>
    <row r="147" spans="1:11" s="28" customFormat="1" ht="67.5" customHeight="1" thickBot="1" x14ac:dyDescent="0.3">
      <c r="A147" s="391" t="s">
        <v>1808</v>
      </c>
      <c r="B147" s="392"/>
      <c r="C147" s="392"/>
      <c r="D147" s="392"/>
      <c r="E147" s="392"/>
      <c r="F147" s="392"/>
      <c r="G147" s="392"/>
      <c r="H147" s="392"/>
      <c r="I147" s="392"/>
      <c r="J147" s="392"/>
      <c r="K147" s="393"/>
    </row>
    <row r="148" spans="1:11" s="28" customFormat="1" ht="30" customHeight="1" thickBot="1" x14ac:dyDescent="0.3">
      <c r="A148" s="144"/>
      <c r="B148" s="394" t="s">
        <v>2019</v>
      </c>
      <c r="C148" s="395"/>
      <c r="D148" s="395"/>
      <c r="E148" s="395"/>
      <c r="F148" s="395"/>
      <c r="G148" s="395"/>
      <c r="H148" s="395"/>
      <c r="I148" s="395"/>
      <c r="J148" s="395"/>
      <c r="K148" s="396"/>
    </row>
    <row r="149" spans="1:11" s="55" customFormat="1" ht="30" customHeight="1" thickBot="1" x14ac:dyDescent="0.3">
      <c r="A149" s="141"/>
      <c r="B149" s="142" t="s">
        <v>1272</v>
      </c>
      <c r="C149" s="10" t="s">
        <v>1271</v>
      </c>
      <c r="D149" s="82" t="s">
        <v>1270</v>
      </c>
      <c r="E149" s="143" t="s">
        <v>1269</v>
      </c>
      <c r="F149" s="143" t="s">
        <v>1268</v>
      </c>
      <c r="G149" s="5" t="s">
        <v>1267</v>
      </c>
      <c r="H149" s="143" t="s">
        <v>1266</v>
      </c>
      <c r="I149" s="277" t="s">
        <v>0</v>
      </c>
      <c r="J149" s="276" t="s">
        <v>1948</v>
      </c>
      <c r="K149" s="278" t="s">
        <v>45</v>
      </c>
    </row>
    <row r="150" spans="1:11" s="28" customFormat="1" ht="24.75" customHeight="1" thickBot="1" x14ac:dyDescent="0.3">
      <c r="A150" s="26"/>
      <c r="B150" s="95" t="s">
        <v>1828</v>
      </c>
      <c r="C150" s="79">
        <v>12020723</v>
      </c>
      <c r="D150" s="76" t="s">
        <v>175</v>
      </c>
      <c r="E150" s="76" t="s">
        <v>141</v>
      </c>
      <c r="F150" s="76" t="s">
        <v>5</v>
      </c>
      <c r="G150" s="77" t="s">
        <v>6</v>
      </c>
      <c r="H150" s="78" t="s">
        <v>7</v>
      </c>
      <c r="I150" s="291">
        <v>80000</v>
      </c>
      <c r="J150" s="292"/>
      <c r="K150" s="291">
        <v>80000</v>
      </c>
    </row>
    <row r="151" spans="1:11" s="28" customFormat="1" ht="25.5" customHeight="1" thickBot="1" x14ac:dyDescent="0.3">
      <c r="A151" s="26"/>
      <c r="B151" s="95" t="s">
        <v>1829</v>
      </c>
      <c r="C151" s="79">
        <v>12020721</v>
      </c>
      <c r="D151" s="76" t="s">
        <v>175</v>
      </c>
      <c r="E151" s="76" t="s">
        <v>141</v>
      </c>
      <c r="F151" s="76" t="s">
        <v>5</v>
      </c>
      <c r="G151" s="77" t="s">
        <v>6</v>
      </c>
      <c r="H151" s="78" t="s">
        <v>7</v>
      </c>
      <c r="I151" s="291">
        <v>100000</v>
      </c>
      <c r="J151" s="292"/>
      <c r="K151" s="291">
        <v>100000</v>
      </c>
    </row>
    <row r="152" spans="1:11" s="28" customFormat="1" ht="33" customHeight="1" thickBot="1" x14ac:dyDescent="0.3">
      <c r="A152" s="26"/>
      <c r="B152" s="95" t="s">
        <v>1830</v>
      </c>
      <c r="C152" s="79">
        <v>12021012</v>
      </c>
      <c r="D152" s="76" t="s">
        <v>175</v>
      </c>
      <c r="E152" s="76" t="s">
        <v>141</v>
      </c>
      <c r="F152" s="76" t="s">
        <v>5</v>
      </c>
      <c r="G152" s="77" t="s">
        <v>6</v>
      </c>
      <c r="H152" s="78" t="s">
        <v>7</v>
      </c>
      <c r="I152" s="291">
        <v>100000</v>
      </c>
      <c r="J152" s="292"/>
      <c r="K152" s="291">
        <v>100000</v>
      </c>
    </row>
    <row r="153" spans="1:11" s="28" customFormat="1" ht="21" customHeight="1" thickBot="1" x14ac:dyDescent="0.3">
      <c r="A153" s="26"/>
      <c r="B153" s="95" t="s">
        <v>1831</v>
      </c>
      <c r="C153" s="79">
        <v>12020719</v>
      </c>
      <c r="D153" s="76" t="s">
        <v>175</v>
      </c>
      <c r="E153" s="76" t="s">
        <v>141</v>
      </c>
      <c r="F153" s="76" t="s">
        <v>5</v>
      </c>
      <c r="G153" s="77" t="s">
        <v>6</v>
      </c>
      <c r="H153" s="78" t="s">
        <v>7</v>
      </c>
      <c r="I153" s="291">
        <v>200000</v>
      </c>
      <c r="J153" s="292"/>
      <c r="K153" s="291">
        <v>200000</v>
      </c>
    </row>
    <row r="154" spans="1:11" s="28" customFormat="1" ht="30" customHeight="1" thickBot="1" x14ac:dyDescent="0.3">
      <c r="A154" s="26"/>
      <c r="B154" s="95" t="s">
        <v>1827</v>
      </c>
      <c r="C154" s="79">
        <v>12020715</v>
      </c>
      <c r="D154" s="76" t="s">
        <v>175</v>
      </c>
      <c r="E154" s="76" t="s">
        <v>141</v>
      </c>
      <c r="F154" s="76" t="s">
        <v>5</v>
      </c>
      <c r="G154" s="77" t="s">
        <v>6</v>
      </c>
      <c r="H154" s="78" t="s">
        <v>7</v>
      </c>
      <c r="I154" s="291">
        <v>200000</v>
      </c>
      <c r="J154" s="292"/>
      <c r="K154" s="291">
        <v>200000</v>
      </c>
    </row>
    <row r="155" spans="1:11" s="28" customFormat="1" ht="30" customHeight="1" thickBot="1" x14ac:dyDescent="0.3">
      <c r="A155" s="26"/>
      <c r="B155" s="95" t="s">
        <v>1826</v>
      </c>
      <c r="C155" s="79">
        <v>12021008</v>
      </c>
      <c r="D155" s="76" t="s">
        <v>175</v>
      </c>
      <c r="E155" s="76" t="s">
        <v>141</v>
      </c>
      <c r="F155" s="76" t="s">
        <v>5</v>
      </c>
      <c r="G155" s="77" t="s">
        <v>6</v>
      </c>
      <c r="H155" s="78" t="s">
        <v>7</v>
      </c>
      <c r="I155" s="291">
        <v>500000</v>
      </c>
      <c r="J155" s="292"/>
      <c r="K155" s="291">
        <v>500000</v>
      </c>
    </row>
    <row r="156" spans="1:11" s="28" customFormat="1" ht="30" customHeight="1" thickBot="1" x14ac:dyDescent="0.3">
      <c r="A156" s="26"/>
      <c r="B156" s="95" t="s">
        <v>2018</v>
      </c>
      <c r="C156" s="79">
        <v>12021007</v>
      </c>
      <c r="D156" s="76" t="s">
        <v>175</v>
      </c>
      <c r="E156" s="76" t="s">
        <v>141</v>
      </c>
      <c r="F156" s="76" t="s">
        <v>5</v>
      </c>
      <c r="G156" s="77" t="s">
        <v>6</v>
      </c>
      <c r="H156" s="78" t="s">
        <v>7</v>
      </c>
      <c r="I156" s="291">
        <v>1000000</v>
      </c>
      <c r="J156" s="292">
        <v>605921</v>
      </c>
      <c r="K156" s="291">
        <v>1000000</v>
      </c>
    </row>
    <row r="157" spans="1:11" s="28" customFormat="1" ht="30" customHeight="1" thickBot="1" x14ac:dyDescent="0.3">
      <c r="A157" s="26"/>
      <c r="B157" s="95" t="s">
        <v>2017</v>
      </c>
      <c r="C157" s="79">
        <v>12021009</v>
      </c>
      <c r="D157" s="76" t="s">
        <v>175</v>
      </c>
      <c r="E157" s="76" t="s">
        <v>141</v>
      </c>
      <c r="F157" s="76" t="s">
        <v>5</v>
      </c>
      <c r="G157" s="77" t="s">
        <v>6</v>
      </c>
      <c r="H157" s="78" t="s">
        <v>7</v>
      </c>
      <c r="I157" s="291">
        <v>1000000</v>
      </c>
      <c r="J157" s="292"/>
      <c r="K157" s="291">
        <v>1000000</v>
      </c>
    </row>
    <row r="158" spans="1:11" s="28" customFormat="1" ht="35.25" customHeight="1" thickBot="1" x14ac:dyDescent="0.3">
      <c r="A158" s="26"/>
      <c r="B158" s="95" t="s">
        <v>1825</v>
      </c>
      <c r="C158" s="79">
        <v>12021010</v>
      </c>
      <c r="D158" s="76" t="s">
        <v>175</v>
      </c>
      <c r="E158" s="76" t="s">
        <v>141</v>
      </c>
      <c r="F158" s="76" t="s">
        <v>5</v>
      </c>
      <c r="G158" s="77" t="s">
        <v>6</v>
      </c>
      <c r="H158" s="78" t="s">
        <v>7</v>
      </c>
      <c r="I158" s="291">
        <v>100000</v>
      </c>
      <c r="J158" s="292"/>
      <c r="K158" s="291">
        <v>100000</v>
      </c>
    </row>
    <row r="159" spans="1:11" s="28" customFormat="1" ht="34.5" customHeight="1" thickBot="1" x14ac:dyDescent="0.3">
      <c r="A159" s="26"/>
      <c r="B159" s="95" t="s">
        <v>1824</v>
      </c>
      <c r="C159" s="79">
        <v>12020806</v>
      </c>
      <c r="D159" s="76" t="s">
        <v>175</v>
      </c>
      <c r="E159" s="76" t="s">
        <v>141</v>
      </c>
      <c r="F159" s="76" t="s">
        <v>5</v>
      </c>
      <c r="G159" s="77" t="s">
        <v>6</v>
      </c>
      <c r="H159" s="78" t="s">
        <v>7</v>
      </c>
      <c r="I159" s="291">
        <v>1500000</v>
      </c>
      <c r="J159" s="292"/>
      <c r="K159" s="291">
        <v>1500000</v>
      </c>
    </row>
    <row r="160" spans="1:11" s="28" customFormat="1" ht="33" customHeight="1" thickBot="1" x14ac:dyDescent="0.3">
      <c r="A160" s="26"/>
      <c r="B160" s="95" t="s">
        <v>1823</v>
      </c>
      <c r="C160" s="79">
        <v>12021013</v>
      </c>
      <c r="D160" s="76" t="s">
        <v>175</v>
      </c>
      <c r="E160" s="76" t="s">
        <v>141</v>
      </c>
      <c r="F160" s="76" t="s">
        <v>5</v>
      </c>
      <c r="G160" s="77" t="s">
        <v>6</v>
      </c>
      <c r="H160" s="78" t="s">
        <v>7</v>
      </c>
      <c r="I160" s="291">
        <v>2000000</v>
      </c>
      <c r="J160" s="292"/>
      <c r="K160" s="291">
        <v>2000000</v>
      </c>
    </row>
    <row r="161" spans="1:11" s="28" customFormat="1" ht="21.75" customHeight="1" thickBot="1" x14ac:dyDescent="0.3">
      <c r="A161" s="26"/>
      <c r="B161" s="95" t="s">
        <v>1822</v>
      </c>
      <c r="C161" s="79">
        <v>12021211</v>
      </c>
      <c r="D161" s="76" t="s">
        <v>175</v>
      </c>
      <c r="E161" s="76" t="s">
        <v>141</v>
      </c>
      <c r="F161" s="76" t="s">
        <v>5</v>
      </c>
      <c r="G161" s="77" t="s">
        <v>6</v>
      </c>
      <c r="H161" s="78" t="s">
        <v>7</v>
      </c>
      <c r="I161" s="291">
        <v>2000000</v>
      </c>
      <c r="J161" s="292"/>
      <c r="K161" s="291">
        <v>2000000</v>
      </c>
    </row>
    <row r="162" spans="1:11" s="28" customFormat="1" ht="23.25" customHeight="1" thickBot="1" x14ac:dyDescent="0.3">
      <c r="A162" s="26"/>
      <c r="B162" s="95" t="s">
        <v>1821</v>
      </c>
      <c r="C162" s="79">
        <v>12021005</v>
      </c>
      <c r="D162" s="76" t="s">
        <v>175</v>
      </c>
      <c r="E162" s="76" t="s">
        <v>141</v>
      </c>
      <c r="F162" s="76" t="s">
        <v>5</v>
      </c>
      <c r="G162" s="77" t="s">
        <v>6</v>
      </c>
      <c r="H162" s="78" t="s">
        <v>7</v>
      </c>
      <c r="I162" s="291">
        <v>2000000</v>
      </c>
      <c r="J162" s="292"/>
      <c r="K162" s="291">
        <v>2000000</v>
      </c>
    </row>
    <row r="163" spans="1:11" s="28" customFormat="1" ht="24" customHeight="1" thickBot="1" x14ac:dyDescent="0.3">
      <c r="A163" s="26"/>
      <c r="B163" s="95" t="s">
        <v>1820</v>
      </c>
      <c r="C163" s="79">
        <v>12021210</v>
      </c>
      <c r="D163" s="76" t="s">
        <v>175</v>
      </c>
      <c r="E163" s="76" t="s">
        <v>141</v>
      </c>
      <c r="F163" s="76" t="s">
        <v>5</v>
      </c>
      <c r="G163" s="77" t="s">
        <v>6</v>
      </c>
      <c r="H163" s="78" t="s">
        <v>7</v>
      </c>
      <c r="I163" s="291">
        <v>14000000</v>
      </c>
      <c r="J163" s="292">
        <v>152350269</v>
      </c>
      <c r="K163" s="291">
        <v>14000000</v>
      </c>
    </row>
    <row r="164" spans="1:11" s="28" customFormat="1" ht="21.75" customHeight="1" thickBot="1" x14ac:dyDescent="0.3">
      <c r="A164" s="26"/>
      <c r="B164" s="95" t="s">
        <v>2016</v>
      </c>
      <c r="C164" s="79">
        <v>12021014</v>
      </c>
      <c r="D164" s="76" t="s">
        <v>175</v>
      </c>
      <c r="E164" s="76" t="s">
        <v>141</v>
      </c>
      <c r="F164" s="76" t="s">
        <v>5</v>
      </c>
      <c r="G164" s="77" t="s">
        <v>6</v>
      </c>
      <c r="H164" s="78" t="s">
        <v>7</v>
      </c>
      <c r="I164" s="291">
        <v>19778814</v>
      </c>
      <c r="J164" s="292">
        <v>75014716</v>
      </c>
      <c r="K164" s="291">
        <v>19778814</v>
      </c>
    </row>
    <row r="165" spans="1:11" s="28" customFormat="1" ht="33" customHeight="1" thickBot="1" x14ac:dyDescent="0.3">
      <c r="A165" s="26"/>
      <c r="B165" s="95" t="s">
        <v>1819</v>
      </c>
      <c r="C165" s="79">
        <v>12021004</v>
      </c>
      <c r="D165" s="76" t="s">
        <v>175</v>
      </c>
      <c r="E165" s="76" t="s">
        <v>141</v>
      </c>
      <c r="F165" s="76" t="s">
        <v>5</v>
      </c>
      <c r="G165" s="77" t="s">
        <v>6</v>
      </c>
      <c r="H165" s="78" t="s">
        <v>7</v>
      </c>
      <c r="I165" s="291">
        <v>50000000</v>
      </c>
      <c r="J165" s="292"/>
      <c r="K165" s="291">
        <v>50000000</v>
      </c>
    </row>
    <row r="166" spans="1:11" s="28" customFormat="1" ht="30" customHeight="1" thickBot="1" x14ac:dyDescent="0.3">
      <c r="A166" s="26"/>
      <c r="B166" s="400" t="s">
        <v>1602</v>
      </c>
      <c r="C166" s="401"/>
      <c r="D166" s="401"/>
      <c r="E166" s="401"/>
      <c r="F166" s="401"/>
      <c r="G166" s="401"/>
      <c r="H166" s="402"/>
      <c r="I166" s="291">
        <f>SUM(I150:I165)</f>
        <v>94558814</v>
      </c>
      <c r="J166" s="291">
        <f>SUM(J150:J165)</f>
        <v>227970906</v>
      </c>
      <c r="K166" s="291">
        <f>SUM(K150:K165)</f>
        <v>94558814</v>
      </c>
    </row>
    <row r="167" spans="1:11" s="28" customFormat="1" ht="70.5" customHeight="1" thickBot="1" x14ac:dyDescent="0.3">
      <c r="A167" s="391" t="s">
        <v>1808</v>
      </c>
      <c r="B167" s="392"/>
      <c r="C167" s="392"/>
      <c r="D167" s="392"/>
      <c r="E167" s="392"/>
      <c r="F167" s="392"/>
      <c r="G167" s="392"/>
      <c r="H167" s="392"/>
      <c r="I167" s="392"/>
      <c r="J167" s="392"/>
      <c r="K167" s="393"/>
    </row>
    <row r="168" spans="1:11" s="28" customFormat="1" ht="30" customHeight="1" thickBot="1" x14ac:dyDescent="0.3">
      <c r="A168" s="144"/>
      <c r="B168" s="388" t="s">
        <v>1814</v>
      </c>
      <c r="C168" s="389"/>
      <c r="D168" s="389"/>
      <c r="E168" s="389"/>
      <c r="F168" s="389"/>
      <c r="G168" s="389"/>
      <c r="H168" s="389"/>
      <c r="I168" s="389"/>
      <c r="J168" s="389"/>
      <c r="K168" s="390"/>
    </row>
    <row r="169" spans="1:11" s="55" customFormat="1" ht="30" customHeight="1" thickBot="1" x14ac:dyDescent="0.3">
      <c r="A169" s="141"/>
      <c r="B169" s="142" t="s">
        <v>1272</v>
      </c>
      <c r="C169" s="10" t="s">
        <v>1271</v>
      </c>
      <c r="D169" s="82" t="s">
        <v>1270</v>
      </c>
      <c r="E169" s="143" t="s">
        <v>1269</v>
      </c>
      <c r="F169" s="143" t="s">
        <v>1268</v>
      </c>
      <c r="G169" s="5" t="s">
        <v>1267</v>
      </c>
      <c r="H169" s="143" t="s">
        <v>1266</v>
      </c>
      <c r="I169" s="277" t="s">
        <v>0</v>
      </c>
      <c r="J169" s="276" t="s">
        <v>1948</v>
      </c>
      <c r="K169" s="278" t="s">
        <v>45</v>
      </c>
    </row>
    <row r="170" spans="1:11" s="28" customFormat="1" ht="36.75" customHeight="1" thickBot="1" x14ac:dyDescent="0.3">
      <c r="A170" s="80"/>
      <c r="B170" s="81" t="s">
        <v>1815</v>
      </c>
      <c r="C170" s="79">
        <v>12021301</v>
      </c>
      <c r="D170" s="76" t="s">
        <v>175</v>
      </c>
      <c r="E170" s="76" t="s">
        <v>141</v>
      </c>
      <c r="F170" s="76" t="s">
        <v>5</v>
      </c>
      <c r="G170" s="77" t="s">
        <v>6</v>
      </c>
      <c r="H170" s="78" t="s">
        <v>7</v>
      </c>
      <c r="I170" s="295">
        <v>5000000</v>
      </c>
      <c r="J170" s="287"/>
      <c r="K170" s="295">
        <v>5000000</v>
      </c>
    </row>
    <row r="171" spans="1:11" s="28" customFormat="1" ht="35.25" customHeight="1" thickBot="1" x14ac:dyDescent="0.3">
      <c r="A171" s="80"/>
      <c r="B171" s="81" t="s">
        <v>1816</v>
      </c>
      <c r="C171" s="79">
        <v>12021305</v>
      </c>
      <c r="D171" s="76" t="s">
        <v>175</v>
      </c>
      <c r="E171" s="76" t="s">
        <v>141</v>
      </c>
      <c r="F171" s="76" t="s">
        <v>5</v>
      </c>
      <c r="G171" s="77" t="s">
        <v>6</v>
      </c>
      <c r="H171" s="78" t="s">
        <v>7</v>
      </c>
      <c r="I171" s="295">
        <v>240000000</v>
      </c>
      <c r="J171" s="287"/>
      <c r="K171" s="295">
        <v>240000000</v>
      </c>
    </row>
    <row r="172" spans="1:11" s="28" customFormat="1" ht="30" customHeight="1" thickBot="1" x14ac:dyDescent="0.3">
      <c r="A172" s="75"/>
      <c r="B172" s="420" t="s">
        <v>1602</v>
      </c>
      <c r="C172" s="421"/>
      <c r="D172" s="421"/>
      <c r="E172" s="421"/>
      <c r="F172" s="421"/>
      <c r="G172" s="421"/>
      <c r="H172" s="422"/>
      <c r="I172" s="288">
        <f>SUM(I170:I171)</f>
        <v>245000000</v>
      </c>
      <c r="J172" s="276"/>
      <c r="K172" s="288">
        <f>SUM(K170:K171)</f>
        <v>245000000</v>
      </c>
    </row>
    <row r="173" spans="1:11" s="28" customFormat="1" ht="66" customHeight="1" thickBot="1" x14ac:dyDescent="0.3">
      <c r="A173" s="391" t="s">
        <v>1808</v>
      </c>
      <c r="B173" s="392"/>
      <c r="C173" s="392"/>
      <c r="D173" s="392"/>
      <c r="E173" s="392"/>
      <c r="F173" s="392"/>
      <c r="G173" s="392"/>
      <c r="H173" s="392"/>
      <c r="I173" s="392"/>
      <c r="J173" s="392"/>
      <c r="K173" s="393"/>
    </row>
    <row r="174" spans="1:11" s="28" customFormat="1" ht="30" customHeight="1" thickBot="1" x14ac:dyDescent="0.3">
      <c r="A174" s="144"/>
      <c r="B174" s="388" t="s">
        <v>1813</v>
      </c>
      <c r="C174" s="389"/>
      <c r="D174" s="389"/>
      <c r="E174" s="389"/>
      <c r="F174" s="389"/>
      <c r="G174" s="389"/>
      <c r="H174" s="389"/>
      <c r="I174" s="389"/>
      <c r="J174" s="389"/>
      <c r="K174" s="390"/>
    </row>
    <row r="175" spans="1:11" s="55" customFormat="1" ht="30" customHeight="1" thickBot="1" x14ac:dyDescent="0.3">
      <c r="A175" s="141"/>
      <c r="B175" s="142" t="s">
        <v>1272</v>
      </c>
      <c r="C175" s="10" t="s">
        <v>1271</v>
      </c>
      <c r="D175" s="82" t="s">
        <v>1270</v>
      </c>
      <c r="E175" s="143" t="s">
        <v>1269</v>
      </c>
      <c r="F175" s="143" t="s">
        <v>1268</v>
      </c>
      <c r="G175" s="5" t="s">
        <v>1267</v>
      </c>
      <c r="H175" s="143" t="s">
        <v>1266</v>
      </c>
      <c r="I175" s="277" t="s">
        <v>0</v>
      </c>
      <c r="J175" s="276" t="s">
        <v>1273</v>
      </c>
      <c r="K175" s="278" t="s">
        <v>45</v>
      </c>
    </row>
    <row r="176" spans="1:11" s="28" customFormat="1" ht="30" customHeight="1" thickBot="1" x14ac:dyDescent="0.3">
      <c r="A176" s="26"/>
      <c r="B176" s="95" t="s">
        <v>1483</v>
      </c>
      <c r="C176" s="79" t="s">
        <v>1484</v>
      </c>
      <c r="D176" s="76" t="s">
        <v>175</v>
      </c>
      <c r="E176" s="76" t="s">
        <v>141</v>
      </c>
      <c r="F176" s="76" t="s">
        <v>5</v>
      </c>
      <c r="G176" s="77" t="s">
        <v>6</v>
      </c>
      <c r="H176" s="78" t="s">
        <v>7</v>
      </c>
      <c r="I176" s="291">
        <v>300000</v>
      </c>
      <c r="J176" s="292">
        <v>118137.5</v>
      </c>
      <c r="K176" s="291">
        <v>300000</v>
      </c>
    </row>
    <row r="177" spans="1:11" s="28" customFormat="1" ht="30" customHeight="1" thickBot="1" x14ac:dyDescent="0.3">
      <c r="A177" s="75"/>
      <c r="B177" s="404" t="s">
        <v>1602</v>
      </c>
      <c r="C177" s="405"/>
      <c r="D177" s="405"/>
      <c r="E177" s="405"/>
      <c r="F177" s="405"/>
      <c r="G177" s="405"/>
      <c r="H177" s="406"/>
      <c r="I177" s="288">
        <f>SUM(I175:I176)</f>
        <v>300000</v>
      </c>
      <c r="J177" s="288">
        <f>SUM(J175:J176)</f>
        <v>118137.5</v>
      </c>
      <c r="K177" s="288">
        <f>SUM(K175:K176)</f>
        <v>300000</v>
      </c>
    </row>
    <row r="178" spans="1:11" s="28" customFormat="1" ht="30" customHeight="1" thickBot="1" x14ac:dyDescent="0.3">
      <c r="A178" s="243"/>
      <c r="B178" s="241"/>
      <c r="C178" s="242"/>
      <c r="D178" s="240"/>
      <c r="E178" s="240"/>
      <c r="F178" s="240"/>
      <c r="G178" s="240"/>
      <c r="H178" s="240"/>
      <c r="I178" s="293"/>
      <c r="J178" s="293"/>
      <c r="K178" s="294"/>
    </row>
    <row r="179" spans="1:11" s="28" customFormat="1" ht="76.5" customHeight="1" thickBot="1" x14ac:dyDescent="0.3">
      <c r="A179" s="391" t="s">
        <v>1808</v>
      </c>
      <c r="B179" s="392"/>
      <c r="C179" s="392"/>
      <c r="D179" s="392"/>
      <c r="E179" s="392"/>
      <c r="F179" s="392"/>
      <c r="G179" s="392"/>
      <c r="H179" s="392"/>
      <c r="I179" s="392"/>
      <c r="J179" s="392"/>
      <c r="K179" s="393"/>
    </row>
    <row r="180" spans="1:11" s="28" customFormat="1" ht="30" customHeight="1" thickBot="1" x14ac:dyDescent="0.3">
      <c r="A180" s="144"/>
      <c r="B180" s="394" t="s">
        <v>1817</v>
      </c>
      <c r="C180" s="395"/>
      <c r="D180" s="395"/>
      <c r="E180" s="395"/>
      <c r="F180" s="395"/>
      <c r="G180" s="395"/>
      <c r="H180" s="395"/>
      <c r="I180" s="395"/>
      <c r="J180" s="395"/>
      <c r="K180" s="396"/>
    </row>
    <row r="181" spans="1:11" s="55" customFormat="1" ht="30" customHeight="1" thickBot="1" x14ac:dyDescent="0.3">
      <c r="A181" s="141"/>
      <c r="B181" s="142" t="s">
        <v>1272</v>
      </c>
      <c r="C181" s="10" t="s">
        <v>1271</v>
      </c>
      <c r="D181" s="82" t="s">
        <v>1270</v>
      </c>
      <c r="E181" s="143" t="s">
        <v>1269</v>
      </c>
      <c r="F181" s="143" t="s">
        <v>1268</v>
      </c>
      <c r="G181" s="5" t="s">
        <v>1267</v>
      </c>
      <c r="H181" s="143" t="s">
        <v>1266</v>
      </c>
      <c r="I181" s="277" t="s">
        <v>0</v>
      </c>
      <c r="J181" s="276" t="s">
        <v>1948</v>
      </c>
      <c r="K181" s="278" t="s">
        <v>45</v>
      </c>
    </row>
    <row r="182" spans="1:11" s="28" customFormat="1" ht="30" customHeight="1" thickBot="1" x14ac:dyDescent="0.3">
      <c r="A182" s="26"/>
      <c r="B182" s="95" t="s">
        <v>1486</v>
      </c>
      <c r="C182" s="79">
        <v>11010101</v>
      </c>
      <c r="D182" s="76" t="s">
        <v>175</v>
      </c>
      <c r="E182" s="76" t="s">
        <v>141</v>
      </c>
      <c r="F182" s="76" t="s">
        <v>5</v>
      </c>
      <c r="G182" s="77" t="s">
        <v>6</v>
      </c>
      <c r="H182" s="78" t="s">
        <v>7</v>
      </c>
      <c r="I182" s="291">
        <v>26020000000</v>
      </c>
      <c r="J182" s="288">
        <v>29639622714</v>
      </c>
      <c r="K182" s="291">
        <v>35995834878</v>
      </c>
    </row>
    <row r="183" spans="1:11" s="28" customFormat="1" ht="30" customHeight="1" thickBot="1" x14ac:dyDescent="0.3">
      <c r="A183" s="75"/>
      <c r="B183" s="404" t="s">
        <v>1602</v>
      </c>
      <c r="C183" s="405"/>
      <c r="D183" s="405"/>
      <c r="E183" s="405"/>
      <c r="F183" s="405"/>
      <c r="G183" s="406"/>
      <c r="H183" s="6"/>
      <c r="I183" s="288">
        <f>SUM(I181:I182)</f>
        <v>26020000000</v>
      </c>
      <c r="J183" s="288">
        <v>29639622714</v>
      </c>
      <c r="K183" s="288">
        <f>SUM(K181:K182)</f>
        <v>35995834878</v>
      </c>
    </row>
    <row r="184" spans="1:11" s="28" customFormat="1" ht="30" customHeight="1" thickBot="1" x14ac:dyDescent="0.3">
      <c r="A184" s="26"/>
      <c r="B184" s="95"/>
      <c r="C184" s="145"/>
      <c r="D184" s="26"/>
      <c r="E184" s="26"/>
      <c r="F184" s="26"/>
      <c r="G184" s="26"/>
      <c r="H184" s="26"/>
      <c r="I184" s="292"/>
      <c r="J184" s="292"/>
      <c r="K184" s="291"/>
    </row>
  </sheetData>
  <mergeCells count="27">
    <mergeCell ref="B183:G183"/>
    <mergeCell ref="B177:H177"/>
    <mergeCell ref="A179:K179"/>
    <mergeCell ref="B174:K174"/>
    <mergeCell ref="B168:K168"/>
    <mergeCell ref="B172:H172"/>
    <mergeCell ref="B180:K180"/>
    <mergeCell ref="A173:K173"/>
    <mergeCell ref="B14:G14"/>
    <mergeCell ref="B17:K17"/>
    <mergeCell ref="B74:K74"/>
    <mergeCell ref="A1:K1"/>
    <mergeCell ref="A2:K2"/>
    <mergeCell ref="A16:K16"/>
    <mergeCell ref="A132:K132"/>
    <mergeCell ref="B72:F72"/>
    <mergeCell ref="B130:G130"/>
    <mergeCell ref="B85:H85"/>
    <mergeCell ref="A86:K88"/>
    <mergeCell ref="B89:K89"/>
    <mergeCell ref="A73:K73"/>
    <mergeCell ref="B133:K133"/>
    <mergeCell ref="A147:K147"/>
    <mergeCell ref="B148:K148"/>
    <mergeCell ref="B146:G146"/>
    <mergeCell ref="A167:K167"/>
    <mergeCell ref="B166:H166"/>
  </mergeCells>
  <pageMargins left="0.25" right="0.25" top="0.75" bottom="0.75" header="0.3" footer="0.3"/>
  <pageSetup paperSize="9" scale="80" firstPageNumber="3" orientation="landscape" useFirstPageNumber="1" r:id="rId1"/>
  <headerFooter>
    <oddFooter>Page &amp;P</oddFooter>
  </headerFooter>
  <rowBreaks count="10" manualBreakCount="10">
    <brk id="14" max="10" man="1"/>
    <brk id="72" max="10" man="1"/>
    <brk id="85" max="10" man="1"/>
    <brk id="119" max="10" man="1"/>
    <brk id="130" max="10" man="1"/>
    <brk id="146" max="10" man="1"/>
    <brk id="166" max="10" man="1"/>
    <brk id="172" max="10" man="1"/>
    <brk id="178" max="10" man="1"/>
    <brk id="183" max="10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2"/>
  <sheetViews>
    <sheetView view="pageBreakPreview" topLeftCell="B61" zoomScale="60" zoomScaleNormal="100" zoomScalePageLayoutView="70" workbookViewId="0">
      <selection activeCell="F107" sqref="F107"/>
    </sheetView>
  </sheetViews>
  <sheetFormatPr defaultColWidth="9.140625" defaultRowHeight="16.5" x14ac:dyDescent="0.25"/>
  <cols>
    <col min="1" max="1" width="2.42578125" style="148" customWidth="1"/>
    <col min="2" max="2" width="9.5703125" style="148" customWidth="1"/>
    <col min="3" max="3" width="29.7109375" style="148" customWidth="1"/>
    <col min="4" max="4" width="35.28515625" style="148" customWidth="1"/>
    <col min="5" max="5" width="21.140625" style="148" customWidth="1"/>
    <col min="6" max="6" width="21" style="148" customWidth="1"/>
    <col min="7" max="8" width="21.85546875" style="148" customWidth="1"/>
    <col min="9" max="9" width="21.7109375" style="148" customWidth="1"/>
    <col min="10" max="10" width="24.140625" style="148" customWidth="1"/>
    <col min="11" max="11" width="22" style="148" customWidth="1"/>
    <col min="12" max="12" width="19.5703125" style="148" bestFit="1" customWidth="1"/>
    <col min="13" max="16384" width="9.140625" style="148"/>
  </cols>
  <sheetData>
    <row r="1" spans="1:12" ht="18.75" x14ac:dyDescent="0.3">
      <c r="A1" s="147"/>
      <c r="B1" s="423" t="s">
        <v>1622</v>
      </c>
      <c r="C1" s="423"/>
      <c r="D1" s="423"/>
      <c r="E1" s="423"/>
      <c r="F1" s="423"/>
      <c r="G1" s="423"/>
      <c r="H1" s="423"/>
      <c r="I1" s="423"/>
      <c r="J1" s="423"/>
      <c r="K1" s="423"/>
      <c r="L1" s="147"/>
    </row>
    <row r="2" spans="1:12" ht="18.75" x14ac:dyDescent="0.3">
      <c r="A2" s="147"/>
      <c r="B2" s="423" t="s">
        <v>1614</v>
      </c>
      <c r="C2" s="423"/>
      <c r="D2" s="423"/>
      <c r="E2" s="423"/>
      <c r="F2" s="423"/>
      <c r="G2" s="423"/>
      <c r="H2" s="423"/>
      <c r="I2" s="423"/>
      <c r="J2" s="423"/>
      <c r="K2" s="423"/>
      <c r="L2" s="147"/>
    </row>
    <row r="3" spans="1:12" ht="18.75" x14ac:dyDescent="0.3">
      <c r="A3" s="147"/>
      <c r="B3" s="423" t="s">
        <v>1620</v>
      </c>
      <c r="C3" s="423"/>
      <c r="D3" s="423"/>
      <c r="E3" s="423"/>
      <c r="F3" s="423"/>
      <c r="G3" s="423"/>
      <c r="H3" s="423"/>
      <c r="I3" s="423"/>
      <c r="J3" s="423"/>
      <c r="K3" s="423"/>
      <c r="L3" s="147"/>
    </row>
    <row r="4" spans="1:12" ht="17.25" x14ac:dyDescent="0.3">
      <c r="A4" s="147"/>
      <c r="B4" s="147"/>
      <c r="C4" s="147"/>
      <c r="D4" s="147"/>
      <c r="E4" s="147"/>
      <c r="F4" s="424" t="s">
        <v>1598</v>
      </c>
      <c r="G4" s="424"/>
      <c r="H4" s="149"/>
      <c r="I4" s="147"/>
      <c r="J4" s="147"/>
      <c r="K4" s="147"/>
      <c r="L4" s="147"/>
    </row>
    <row r="5" spans="1:12" ht="18.75" x14ac:dyDescent="0.3">
      <c r="A5" s="147"/>
      <c r="B5" s="150"/>
      <c r="C5" s="150"/>
      <c r="D5" s="151" t="s">
        <v>1624</v>
      </c>
      <c r="E5" s="425" t="s">
        <v>1625</v>
      </c>
      <c r="F5" s="425"/>
      <c r="G5" s="426"/>
      <c r="H5" s="152"/>
      <c r="I5" s="425" t="s">
        <v>1626</v>
      </c>
      <c r="J5" s="425"/>
      <c r="K5" s="426"/>
      <c r="L5" s="147"/>
    </row>
    <row r="6" spans="1:12" ht="56.25" x14ac:dyDescent="0.3">
      <c r="A6" s="147"/>
      <c r="B6" s="153"/>
      <c r="C6" s="154"/>
      <c r="D6" s="155"/>
      <c r="E6" s="156" t="s">
        <v>1627</v>
      </c>
      <c r="F6" s="157" t="s">
        <v>1628</v>
      </c>
      <c r="G6" s="155" t="s">
        <v>1629</v>
      </c>
      <c r="H6" s="158" t="s">
        <v>1949</v>
      </c>
      <c r="I6" s="156" t="s">
        <v>1627</v>
      </c>
      <c r="J6" s="157" t="s">
        <v>1628</v>
      </c>
      <c r="K6" s="155" t="s">
        <v>1629</v>
      </c>
      <c r="L6" s="147"/>
    </row>
    <row r="7" spans="1:12" ht="18.75" x14ac:dyDescent="0.3">
      <c r="A7" s="147"/>
      <c r="B7" s="153"/>
      <c r="C7" s="154"/>
      <c r="D7" s="155"/>
      <c r="E7" s="159" t="s">
        <v>1630</v>
      </c>
      <c r="F7" s="159" t="s">
        <v>1630</v>
      </c>
      <c r="G7" s="155" t="s">
        <v>1631</v>
      </c>
      <c r="H7" s="158"/>
      <c r="I7" s="159">
        <v>2018</v>
      </c>
      <c r="J7" s="159"/>
      <c r="K7" s="155" t="s">
        <v>1956</v>
      </c>
      <c r="L7" s="147"/>
    </row>
    <row r="8" spans="1:12" ht="19.5" thickBot="1" x14ac:dyDescent="0.35">
      <c r="A8" s="147"/>
      <c r="B8" s="153"/>
      <c r="C8" s="154"/>
      <c r="D8" s="160"/>
      <c r="E8" s="161"/>
      <c r="F8" s="162"/>
      <c r="G8" s="161"/>
      <c r="H8" s="161"/>
      <c r="I8" s="161"/>
      <c r="J8" s="162"/>
      <c r="K8" s="161"/>
      <c r="L8" s="147"/>
    </row>
    <row r="9" spans="1:12" ht="19.5" thickBot="1" x14ac:dyDescent="0.35">
      <c r="A9" s="147"/>
      <c r="B9" s="153" t="s">
        <v>1632</v>
      </c>
      <c r="C9" s="34" t="s">
        <v>3</v>
      </c>
      <c r="D9" s="160" t="s">
        <v>1633</v>
      </c>
      <c r="E9" s="163">
        <v>47201440</v>
      </c>
      <c r="F9" s="164">
        <v>1814081070</v>
      </c>
      <c r="G9" s="163">
        <f>'REC EXP'!I21</f>
        <v>2211282510</v>
      </c>
      <c r="H9" s="163">
        <f>'REC EXP'!J21</f>
        <v>2105244033</v>
      </c>
      <c r="I9" s="163">
        <v>47201440</v>
      </c>
      <c r="J9" s="164">
        <v>1814081070</v>
      </c>
      <c r="K9" s="163">
        <f>SUM(I9:J9)</f>
        <v>1861282510</v>
      </c>
      <c r="L9" s="147"/>
    </row>
    <row r="10" spans="1:12" ht="19.5" thickBot="1" x14ac:dyDescent="0.35">
      <c r="A10" s="147"/>
      <c r="B10" s="153"/>
      <c r="C10" s="154"/>
      <c r="D10" s="160"/>
      <c r="E10" s="163"/>
      <c r="F10" s="164"/>
      <c r="G10" s="163"/>
      <c r="H10" s="163"/>
      <c r="I10" s="163"/>
      <c r="J10" s="164"/>
      <c r="K10" s="163">
        <f t="shared" ref="K10:K73" si="0">SUM(I10:J10)</f>
        <v>0</v>
      </c>
      <c r="L10" s="147"/>
    </row>
    <row r="11" spans="1:12" ht="19.5" thickBot="1" x14ac:dyDescent="0.35">
      <c r="A11" s="147"/>
      <c r="B11" s="153" t="s">
        <v>1634</v>
      </c>
      <c r="C11" s="35" t="s">
        <v>38</v>
      </c>
      <c r="D11" s="160" t="s">
        <v>1635</v>
      </c>
      <c r="E11" s="163">
        <v>10000000</v>
      </c>
      <c r="F11" s="164">
        <v>126500000</v>
      </c>
      <c r="G11" s="163">
        <f>'REC EXP'!I34</f>
        <v>136500000</v>
      </c>
      <c r="H11" s="163">
        <f>'REC EXP'!J34</f>
        <v>83900000</v>
      </c>
      <c r="I11" s="163">
        <v>10000000</v>
      </c>
      <c r="J11" s="164">
        <v>126500000</v>
      </c>
      <c r="K11" s="163">
        <f t="shared" si="0"/>
        <v>136500000</v>
      </c>
      <c r="L11" s="147"/>
    </row>
    <row r="12" spans="1:12" ht="18.75" x14ac:dyDescent="0.3">
      <c r="A12" s="147"/>
      <c r="B12" s="153"/>
      <c r="C12" s="154"/>
      <c r="D12" s="160"/>
      <c r="E12" s="163"/>
      <c r="F12" s="165"/>
      <c r="G12" s="163"/>
      <c r="H12" s="163"/>
      <c r="I12" s="163"/>
      <c r="J12" s="165"/>
      <c r="K12" s="163">
        <f t="shared" si="0"/>
        <v>0</v>
      </c>
      <c r="L12" s="147"/>
    </row>
    <row r="13" spans="1:12" ht="18.75" x14ac:dyDescent="0.3">
      <c r="A13" s="147"/>
      <c r="B13" s="153" t="s">
        <v>1636</v>
      </c>
      <c r="C13" s="154"/>
      <c r="D13" s="166" t="s">
        <v>1637</v>
      </c>
      <c r="E13" s="163"/>
      <c r="F13" s="165"/>
      <c r="G13" s="163"/>
      <c r="H13" s="163"/>
      <c r="I13" s="163"/>
      <c r="J13" s="165"/>
      <c r="K13" s="163">
        <f t="shared" si="0"/>
        <v>0</v>
      </c>
      <c r="L13" s="147"/>
    </row>
    <row r="14" spans="1:12" ht="18.75" x14ac:dyDescent="0.3">
      <c r="A14" s="147"/>
      <c r="B14" s="153"/>
      <c r="C14" s="154"/>
      <c r="D14" s="166" t="s">
        <v>1638</v>
      </c>
      <c r="E14" s="163"/>
      <c r="F14" s="165"/>
      <c r="G14" s="163"/>
      <c r="H14" s="163"/>
      <c r="I14" s="163"/>
      <c r="J14" s="165"/>
      <c r="K14" s="163">
        <f t="shared" si="0"/>
        <v>0</v>
      </c>
      <c r="L14" s="147"/>
    </row>
    <row r="15" spans="1:12" ht="19.5" thickBot="1" x14ac:dyDescent="0.35">
      <c r="A15" s="147"/>
      <c r="B15" s="153"/>
      <c r="C15" s="154"/>
      <c r="D15" s="160"/>
      <c r="E15" s="163"/>
      <c r="F15" s="165"/>
      <c r="G15" s="163"/>
      <c r="H15" s="163"/>
      <c r="I15" s="163"/>
      <c r="J15" s="165"/>
      <c r="K15" s="163">
        <f t="shared" si="0"/>
        <v>0</v>
      </c>
      <c r="L15" s="147"/>
    </row>
    <row r="16" spans="1:12" ht="19.5" thickBot="1" x14ac:dyDescent="0.35">
      <c r="A16" s="147"/>
      <c r="B16" s="153" t="s">
        <v>1634</v>
      </c>
      <c r="C16" s="35" t="s">
        <v>46</v>
      </c>
      <c r="D16" s="160" t="s">
        <v>1639</v>
      </c>
      <c r="E16" s="163">
        <v>978084298</v>
      </c>
      <c r="F16" s="164">
        <v>1673254557</v>
      </c>
      <c r="G16" s="163">
        <f>'REC EXP'!I55</f>
        <v>2651338855</v>
      </c>
      <c r="H16" s="163">
        <f>'REC EXP'!J55</f>
        <v>1558230736.1700001</v>
      </c>
      <c r="I16" s="163">
        <f>'REC EXP'!K38</f>
        <v>600000000</v>
      </c>
      <c r="J16" s="164">
        <v>1793254557</v>
      </c>
      <c r="K16" s="163">
        <f t="shared" si="0"/>
        <v>2393254557</v>
      </c>
      <c r="L16" s="147"/>
    </row>
    <row r="17" spans="1:12" ht="19.5" thickBot="1" x14ac:dyDescent="0.35">
      <c r="A17" s="147"/>
      <c r="B17" s="153"/>
      <c r="C17" s="154"/>
      <c r="D17" s="160"/>
      <c r="E17" s="163"/>
      <c r="F17" s="165"/>
      <c r="G17" s="163"/>
      <c r="H17" s="163"/>
      <c r="I17" s="163"/>
      <c r="J17" s="165"/>
      <c r="K17" s="163">
        <f t="shared" si="0"/>
        <v>0</v>
      </c>
      <c r="L17" s="147"/>
    </row>
    <row r="18" spans="1:12" ht="19.5" thickBot="1" x14ac:dyDescent="0.35">
      <c r="A18" s="147"/>
      <c r="B18" s="153" t="s">
        <v>1640</v>
      </c>
      <c r="C18" s="35" t="s">
        <v>57</v>
      </c>
      <c r="D18" s="160" t="s">
        <v>1641</v>
      </c>
      <c r="E18" s="163">
        <v>7000000</v>
      </c>
      <c r="F18" s="164">
        <v>82781000</v>
      </c>
      <c r="G18" s="163">
        <f>'REC EXP'!J66</f>
        <v>55755207.519999996</v>
      </c>
      <c r="H18" s="163">
        <v>46433104</v>
      </c>
      <c r="I18" s="163">
        <v>7000000</v>
      </c>
      <c r="J18" s="164">
        <v>82781000</v>
      </c>
      <c r="K18" s="163">
        <f t="shared" si="0"/>
        <v>89781000</v>
      </c>
      <c r="L18" s="147"/>
    </row>
    <row r="19" spans="1:12" ht="19.5" thickBot="1" x14ac:dyDescent="0.35">
      <c r="A19" s="147"/>
      <c r="B19" s="153"/>
      <c r="C19" s="154"/>
      <c r="D19" s="160"/>
      <c r="E19" s="163"/>
      <c r="F19" s="165"/>
      <c r="G19" s="163"/>
      <c r="H19" s="163"/>
      <c r="I19" s="163"/>
      <c r="J19" s="165"/>
      <c r="K19" s="163">
        <f t="shared" si="0"/>
        <v>0</v>
      </c>
      <c r="L19" s="147"/>
    </row>
    <row r="20" spans="1:12" ht="19.5" thickBot="1" x14ac:dyDescent="0.35">
      <c r="A20" s="147"/>
      <c r="B20" s="153" t="s">
        <v>1621</v>
      </c>
      <c r="C20" s="35" t="s">
        <v>61</v>
      </c>
      <c r="D20" s="160" t="s">
        <v>1642</v>
      </c>
      <c r="E20" s="163">
        <v>217000000</v>
      </c>
      <c r="F20" s="164">
        <v>24000000</v>
      </c>
      <c r="G20" s="163">
        <f>'REC EXP'!I84</f>
        <v>241000000</v>
      </c>
      <c r="H20" s="163">
        <f>'REC EXP'!J84</f>
        <v>232256235.13999999</v>
      </c>
      <c r="I20" s="163">
        <v>217000000</v>
      </c>
      <c r="J20" s="164">
        <v>24000000</v>
      </c>
      <c r="K20" s="163">
        <f t="shared" si="0"/>
        <v>241000000</v>
      </c>
      <c r="L20" s="147"/>
    </row>
    <row r="21" spans="1:12" ht="19.5" thickBot="1" x14ac:dyDescent="0.35">
      <c r="A21" s="147"/>
      <c r="B21" s="153"/>
      <c r="C21" s="154"/>
      <c r="D21" s="160"/>
      <c r="E21" s="163"/>
      <c r="F21" s="165"/>
      <c r="G21" s="163"/>
      <c r="H21" s="163"/>
      <c r="I21" s="163"/>
      <c r="J21" s="165"/>
      <c r="K21" s="163">
        <f t="shared" si="0"/>
        <v>0</v>
      </c>
      <c r="L21" s="147"/>
    </row>
    <row r="22" spans="1:12" ht="19.5" thickBot="1" x14ac:dyDescent="0.35">
      <c r="A22" s="147"/>
      <c r="B22" s="153" t="s">
        <v>1643</v>
      </c>
      <c r="C22" s="35" t="s">
        <v>66</v>
      </c>
      <c r="D22" s="160" t="s">
        <v>1644</v>
      </c>
      <c r="E22" s="163">
        <v>52000000</v>
      </c>
      <c r="F22" s="164">
        <v>11000000</v>
      </c>
      <c r="G22" s="163">
        <f>'REC EXP'!I100</f>
        <v>63000000</v>
      </c>
      <c r="H22" s="163">
        <f>'REC EXP'!J100</f>
        <v>53248346.659999996</v>
      </c>
      <c r="I22" s="163">
        <v>52000000</v>
      </c>
      <c r="J22" s="164">
        <v>11000000</v>
      </c>
      <c r="K22" s="163">
        <f t="shared" si="0"/>
        <v>63000000</v>
      </c>
      <c r="L22" s="147"/>
    </row>
    <row r="23" spans="1:12" ht="18.75" x14ac:dyDescent="0.3">
      <c r="A23" s="147"/>
      <c r="B23" s="153"/>
      <c r="C23" s="154"/>
      <c r="D23" s="160" t="s">
        <v>1645</v>
      </c>
      <c r="E23" s="163"/>
      <c r="F23" s="165"/>
      <c r="G23" s="163"/>
      <c r="H23" s="163"/>
      <c r="I23" s="163"/>
      <c r="J23" s="165"/>
      <c r="K23" s="163">
        <f t="shared" si="0"/>
        <v>0</v>
      </c>
      <c r="L23" s="147"/>
    </row>
    <row r="24" spans="1:12" ht="19.5" thickBot="1" x14ac:dyDescent="0.35">
      <c r="A24" s="147"/>
      <c r="B24" s="153"/>
      <c r="C24" s="154"/>
      <c r="D24" s="160"/>
      <c r="E24" s="163"/>
      <c r="F24" s="165"/>
      <c r="G24" s="163"/>
      <c r="H24" s="163"/>
      <c r="I24" s="163"/>
      <c r="J24" s="165"/>
      <c r="K24" s="163">
        <f t="shared" si="0"/>
        <v>0</v>
      </c>
      <c r="L24" s="147"/>
    </row>
    <row r="25" spans="1:12" ht="19.5" thickBot="1" x14ac:dyDescent="0.35">
      <c r="A25" s="147"/>
      <c r="B25" s="153" t="s">
        <v>1646</v>
      </c>
      <c r="C25" s="35" t="s">
        <v>72</v>
      </c>
      <c r="D25" s="160" t="s">
        <v>1647</v>
      </c>
      <c r="E25" s="163">
        <v>30091936</v>
      </c>
      <c r="F25" s="164">
        <v>1800000</v>
      </c>
      <c r="G25" s="163">
        <f>'REC EXP'!I113</f>
        <v>31891936</v>
      </c>
      <c r="H25" s="163">
        <f>'REC EXP'!J113</f>
        <v>19906975.739999998</v>
      </c>
      <c r="I25" s="163">
        <v>30091936</v>
      </c>
      <c r="J25" s="164">
        <v>1800000</v>
      </c>
      <c r="K25" s="163">
        <f t="shared" si="0"/>
        <v>31891936</v>
      </c>
      <c r="L25" s="147"/>
    </row>
    <row r="26" spans="1:12" ht="19.5" thickBot="1" x14ac:dyDescent="0.35">
      <c r="A26" s="147"/>
      <c r="B26" s="153"/>
      <c r="C26" s="154"/>
      <c r="D26" s="160"/>
      <c r="E26" s="163"/>
      <c r="F26" s="165"/>
      <c r="G26" s="163"/>
      <c r="H26" s="163"/>
      <c r="I26" s="163"/>
      <c r="J26" s="165"/>
      <c r="K26" s="163">
        <f t="shared" si="0"/>
        <v>0</v>
      </c>
      <c r="L26" s="147"/>
    </row>
    <row r="27" spans="1:12" ht="19.5" thickBot="1" x14ac:dyDescent="0.35">
      <c r="A27" s="147"/>
      <c r="B27" s="153" t="s">
        <v>1648</v>
      </c>
      <c r="C27" s="35" t="s">
        <v>75</v>
      </c>
      <c r="D27" s="167" t="s">
        <v>1649</v>
      </c>
      <c r="E27" s="163">
        <v>174000000</v>
      </c>
      <c r="F27" s="164">
        <v>63459973</v>
      </c>
      <c r="G27" s="163">
        <f>'REC EXP'!I130</f>
        <v>237459973</v>
      </c>
      <c r="H27" s="163">
        <f>'REC EXP'!J130</f>
        <v>236586521.99000001</v>
      </c>
      <c r="I27" s="163">
        <v>174000000</v>
      </c>
      <c r="J27" s="164">
        <v>132100000</v>
      </c>
      <c r="K27" s="163">
        <f t="shared" si="0"/>
        <v>306100000</v>
      </c>
      <c r="L27" s="147"/>
    </row>
    <row r="28" spans="1:12" ht="19.5" thickBot="1" x14ac:dyDescent="0.35">
      <c r="A28" s="147"/>
      <c r="B28" s="153"/>
      <c r="C28" s="154"/>
      <c r="D28" s="160"/>
      <c r="E28" s="163"/>
      <c r="F28" s="165"/>
      <c r="G28" s="163"/>
      <c r="H28" s="163"/>
      <c r="I28" s="163"/>
      <c r="J28" s="165"/>
      <c r="K28" s="163">
        <f t="shared" si="0"/>
        <v>0</v>
      </c>
      <c r="L28" s="147"/>
    </row>
    <row r="29" spans="1:12" ht="19.5" thickBot="1" x14ac:dyDescent="0.35">
      <c r="A29" s="147"/>
      <c r="B29" s="153" t="s">
        <v>1650</v>
      </c>
      <c r="C29" s="35" t="s">
        <v>82</v>
      </c>
      <c r="D29" s="160" t="s">
        <v>1651</v>
      </c>
      <c r="E29" s="163">
        <v>115000000</v>
      </c>
      <c r="F29" s="164">
        <v>9000000</v>
      </c>
      <c r="G29" s="163">
        <f>'REC EXP'!I148</f>
        <v>124000000</v>
      </c>
      <c r="H29" s="163">
        <f>'REC EXP'!J148</f>
        <v>111751814.58</v>
      </c>
      <c r="I29" s="163">
        <v>112000000</v>
      </c>
      <c r="J29" s="164">
        <v>13600000</v>
      </c>
      <c r="K29" s="163">
        <f t="shared" si="0"/>
        <v>125600000</v>
      </c>
      <c r="L29" s="147"/>
    </row>
    <row r="30" spans="1:12" ht="19.5" thickBot="1" x14ac:dyDescent="0.35">
      <c r="A30" s="147"/>
      <c r="B30" s="153"/>
      <c r="C30" s="154"/>
      <c r="D30" s="160"/>
      <c r="E30" s="163"/>
      <c r="F30" s="165"/>
      <c r="G30" s="163"/>
      <c r="H30" s="163"/>
      <c r="I30" s="163"/>
      <c r="J30" s="165"/>
      <c r="K30" s="163">
        <f t="shared" si="0"/>
        <v>0</v>
      </c>
      <c r="L30" s="147"/>
    </row>
    <row r="31" spans="1:12" ht="19.5" thickBot="1" x14ac:dyDescent="0.35">
      <c r="A31" s="147"/>
      <c r="B31" s="153" t="s">
        <v>1652</v>
      </c>
      <c r="C31" s="35" t="s">
        <v>88</v>
      </c>
      <c r="D31" s="160" t="s">
        <v>1653</v>
      </c>
      <c r="E31" s="163">
        <v>22356036</v>
      </c>
      <c r="F31" s="164">
        <v>97500000</v>
      </c>
      <c r="G31" s="163">
        <f>'REC EXP'!I166</f>
        <v>119856036</v>
      </c>
      <c r="H31" s="163">
        <f>'REC EXP'!J166</f>
        <v>112253114.47</v>
      </c>
      <c r="I31" s="163">
        <v>20620306</v>
      </c>
      <c r="J31" s="164">
        <v>120700000</v>
      </c>
      <c r="K31" s="163">
        <f t="shared" si="0"/>
        <v>141320306</v>
      </c>
      <c r="L31" s="147"/>
    </row>
    <row r="32" spans="1:12" ht="19.5" thickBot="1" x14ac:dyDescent="0.35">
      <c r="A32" s="147"/>
      <c r="B32" s="153"/>
      <c r="C32" s="154"/>
      <c r="D32" s="160"/>
      <c r="E32" s="163"/>
      <c r="F32" s="165"/>
      <c r="G32" s="163"/>
      <c r="H32" s="163"/>
      <c r="I32" s="163"/>
      <c r="J32" s="165"/>
      <c r="K32" s="163">
        <f t="shared" si="0"/>
        <v>0</v>
      </c>
      <c r="L32" s="147"/>
    </row>
    <row r="33" spans="1:12" ht="38.25" thickBot="1" x14ac:dyDescent="0.35">
      <c r="A33" s="147"/>
      <c r="B33" s="153" t="s">
        <v>1654</v>
      </c>
      <c r="C33" s="35" t="s">
        <v>93</v>
      </c>
      <c r="D33" s="168" t="s">
        <v>1655</v>
      </c>
      <c r="E33" s="163">
        <v>270800000</v>
      </c>
      <c r="F33" s="164">
        <v>12700000</v>
      </c>
      <c r="G33" s="163">
        <f>'REC EXP'!I183</f>
        <v>283500000</v>
      </c>
      <c r="H33" s="163">
        <f>'REC EXP'!J183</f>
        <v>192249789.22</v>
      </c>
      <c r="I33" s="163">
        <v>270800000</v>
      </c>
      <c r="J33" s="164">
        <v>15900000</v>
      </c>
      <c r="K33" s="163">
        <f t="shared" si="0"/>
        <v>286700000</v>
      </c>
      <c r="L33" s="147"/>
    </row>
    <row r="34" spans="1:12" ht="19.5" thickBot="1" x14ac:dyDescent="0.35">
      <c r="A34" s="147"/>
      <c r="B34" s="153"/>
      <c r="C34" s="154"/>
      <c r="D34" s="160"/>
      <c r="E34" s="163"/>
      <c r="F34" s="165"/>
      <c r="G34" s="163"/>
      <c r="H34" s="163"/>
      <c r="I34" s="163"/>
      <c r="J34" s="165"/>
      <c r="K34" s="163">
        <f t="shared" si="0"/>
        <v>0</v>
      </c>
      <c r="L34" s="147"/>
    </row>
    <row r="35" spans="1:12" ht="38.25" thickBot="1" x14ac:dyDescent="0.35">
      <c r="A35" s="147"/>
      <c r="B35" s="153" t="s">
        <v>1656</v>
      </c>
      <c r="C35" s="35" t="s">
        <v>99</v>
      </c>
      <c r="D35" s="168" t="s">
        <v>1657</v>
      </c>
      <c r="E35" s="163">
        <v>72600000</v>
      </c>
      <c r="F35" s="164">
        <v>30000000</v>
      </c>
      <c r="G35" s="163">
        <f>'REC EXP'!I205</f>
        <v>102600000</v>
      </c>
      <c r="H35" s="163">
        <f>'REC EXP'!J205</f>
        <v>88551552.790000007</v>
      </c>
      <c r="I35" s="163">
        <v>72600000</v>
      </c>
      <c r="J35" s="164">
        <v>29600000</v>
      </c>
      <c r="K35" s="163">
        <f t="shared" si="0"/>
        <v>102200000</v>
      </c>
      <c r="L35" s="147"/>
    </row>
    <row r="36" spans="1:12" ht="19.5" thickBot="1" x14ac:dyDescent="0.35">
      <c r="A36" s="147"/>
      <c r="B36" s="153"/>
      <c r="C36" s="154"/>
      <c r="D36" s="160"/>
      <c r="E36" s="163"/>
      <c r="F36" s="165"/>
      <c r="G36" s="163"/>
      <c r="H36" s="163"/>
      <c r="I36" s="163"/>
      <c r="J36" s="165"/>
      <c r="K36" s="163">
        <f t="shared" si="0"/>
        <v>0</v>
      </c>
      <c r="L36" s="147"/>
    </row>
    <row r="37" spans="1:12" ht="19.5" thickBot="1" x14ac:dyDescent="0.35">
      <c r="A37" s="147"/>
      <c r="B37" s="153" t="s">
        <v>1658</v>
      </c>
      <c r="C37" s="35" t="s">
        <v>107</v>
      </c>
      <c r="D37" s="160" t="s">
        <v>1659</v>
      </c>
      <c r="E37" s="163">
        <f>320000000-5000000</f>
        <v>315000000</v>
      </c>
      <c r="F37" s="164">
        <v>1100000000</v>
      </c>
      <c r="G37" s="163">
        <f>'REC EXP'!I234</f>
        <v>1415000000</v>
      </c>
      <c r="H37" s="163">
        <f>'REC EXP'!J234</f>
        <v>1130404206.4300001</v>
      </c>
      <c r="I37" s="163">
        <v>315000000</v>
      </c>
      <c r="J37" s="164">
        <v>1197000000</v>
      </c>
      <c r="K37" s="163">
        <f t="shared" si="0"/>
        <v>1512000000</v>
      </c>
      <c r="L37" s="147"/>
    </row>
    <row r="38" spans="1:12" ht="19.5" thickBot="1" x14ac:dyDescent="0.35">
      <c r="A38" s="147"/>
      <c r="B38" s="153"/>
      <c r="C38" s="154"/>
      <c r="D38" s="160"/>
      <c r="E38" s="163"/>
      <c r="F38" s="165"/>
      <c r="G38" s="163"/>
      <c r="H38" s="163"/>
      <c r="I38" s="163"/>
      <c r="J38" s="165"/>
      <c r="K38" s="163">
        <f t="shared" si="0"/>
        <v>0</v>
      </c>
      <c r="L38" s="147"/>
    </row>
    <row r="39" spans="1:12" ht="19.5" thickBot="1" x14ac:dyDescent="0.35">
      <c r="A39" s="147"/>
      <c r="B39" s="153" t="s">
        <v>1660</v>
      </c>
      <c r="C39" s="35" t="s">
        <v>129</v>
      </c>
      <c r="D39" s="160" t="s">
        <v>1661</v>
      </c>
      <c r="E39" s="163">
        <v>400000000</v>
      </c>
      <c r="F39" s="164">
        <v>1149916960</v>
      </c>
      <c r="G39" s="163">
        <f>'REC EXP'!I258</f>
        <v>1549916960</v>
      </c>
      <c r="H39" s="163">
        <f>'REC EXP'!J258</f>
        <v>503777521.07999998</v>
      </c>
      <c r="I39" s="163">
        <v>400000000</v>
      </c>
      <c r="J39" s="164">
        <v>112000000</v>
      </c>
      <c r="K39" s="163">
        <f t="shared" si="0"/>
        <v>512000000</v>
      </c>
      <c r="L39" s="147"/>
    </row>
    <row r="40" spans="1:12" ht="19.5" thickBot="1" x14ac:dyDescent="0.35">
      <c r="A40" s="147"/>
      <c r="B40" s="153"/>
      <c r="C40" s="154"/>
      <c r="D40" s="160"/>
      <c r="E40" s="163"/>
      <c r="F40" s="165"/>
      <c r="G40" s="163"/>
      <c r="H40" s="163"/>
      <c r="I40" s="163"/>
      <c r="J40" s="165"/>
      <c r="K40" s="163">
        <f t="shared" si="0"/>
        <v>0</v>
      </c>
      <c r="L40" s="147"/>
    </row>
    <row r="41" spans="1:12" ht="19.5" thickBot="1" x14ac:dyDescent="0.35">
      <c r="A41" s="147"/>
      <c r="B41" s="153" t="s">
        <v>1662</v>
      </c>
      <c r="C41" s="35" t="s">
        <v>140</v>
      </c>
      <c r="D41" s="160" t="s">
        <v>1663</v>
      </c>
      <c r="E41" s="163">
        <v>430900942</v>
      </c>
      <c r="F41" s="164">
        <v>266000000</v>
      </c>
      <c r="G41" s="163">
        <f>'REC EXP'!I277</f>
        <v>696900942</v>
      </c>
      <c r="H41" s="163">
        <f>'REC EXP'!J277</f>
        <v>638080518.76999998</v>
      </c>
      <c r="I41" s="163">
        <v>430900942</v>
      </c>
      <c r="J41" s="164">
        <v>315000000</v>
      </c>
      <c r="K41" s="163">
        <f t="shared" si="0"/>
        <v>745900942</v>
      </c>
      <c r="L41" s="147"/>
    </row>
    <row r="42" spans="1:12" ht="19.5" thickBot="1" x14ac:dyDescent="0.35">
      <c r="A42" s="147"/>
      <c r="B42" s="153"/>
      <c r="C42" s="154"/>
      <c r="D42" s="160"/>
      <c r="E42" s="163"/>
      <c r="F42" s="165"/>
      <c r="G42" s="163"/>
      <c r="H42" s="163"/>
      <c r="I42" s="163"/>
      <c r="J42" s="165"/>
      <c r="K42" s="163">
        <f t="shared" si="0"/>
        <v>0</v>
      </c>
      <c r="L42" s="147"/>
    </row>
    <row r="43" spans="1:12" ht="19.5" thickBot="1" x14ac:dyDescent="0.35">
      <c r="A43" s="147"/>
      <c r="B43" s="153" t="s">
        <v>1664</v>
      </c>
      <c r="C43" s="35" t="s">
        <v>155</v>
      </c>
      <c r="D43" s="160" t="s">
        <v>1665</v>
      </c>
      <c r="E43" s="163">
        <v>44000000</v>
      </c>
      <c r="F43" s="164">
        <v>48100000</v>
      </c>
      <c r="G43" s="163">
        <f>'REC EXP'!I302</f>
        <v>92100000</v>
      </c>
      <c r="H43" s="163">
        <f>'REC EXP'!J302</f>
        <v>48337286</v>
      </c>
      <c r="I43" s="163">
        <v>44000000</v>
      </c>
      <c r="J43" s="164">
        <v>60100000</v>
      </c>
      <c r="K43" s="163">
        <f t="shared" si="0"/>
        <v>104100000</v>
      </c>
      <c r="L43" s="147"/>
    </row>
    <row r="44" spans="1:12" ht="18.75" x14ac:dyDescent="0.3">
      <c r="A44" s="147"/>
      <c r="B44" s="153"/>
      <c r="C44" s="154"/>
      <c r="D44" s="160" t="s">
        <v>1666</v>
      </c>
      <c r="E44" s="163"/>
      <c r="F44" s="165"/>
      <c r="G44" s="163"/>
      <c r="H44" s="163"/>
      <c r="I44" s="163"/>
      <c r="J44" s="165"/>
      <c r="K44" s="163">
        <f t="shared" si="0"/>
        <v>0</v>
      </c>
      <c r="L44" s="147"/>
    </row>
    <row r="45" spans="1:12" ht="19.5" thickBot="1" x14ac:dyDescent="0.35">
      <c r="A45" s="147"/>
      <c r="B45" s="169"/>
      <c r="C45" s="155"/>
      <c r="D45" s="160"/>
      <c r="E45" s="170"/>
      <c r="F45" s="170"/>
      <c r="G45" s="170"/>
      <c r="H45" s="170"/>
      <c r="I45" s="170"/>
      <c r="J45" s="170"/>
      <c r="K45" s="163">
        <f t="shared" si="0"/>
        <v>0</v>
      </c>
      <c r="L45" s="147"/>
    </row>
    <row r="46" spans="1:12" ht="19.5" thickBot="1" x14ac:dyDescent="0.35">
      <c r="A46" s="147"/>
      <c r="B46" s="169" t="s">
        <v>1667</v>
      </c>
      <c r="C46" s="35" t="s">
        <v>175</v>
      </c>
      <c r="D46" s="160" t="s">
        <v>1668</v>
      </c>
      <c r="E46" s="171"/>
      <c r="F46" s="164">
        <v>234000000</v>
      </c>
      <c r="G46" s="163">
        <f>'REC EXP'!I322</f>
        <v>234000000</v>
      </c>
      <c r="H46" s="165">
        <f>'REC EXP'!J322</f>
        <v>125205460</v>
      </c>
      <c r="I46" s="171"/>
      <c r="J46" s="164">
        <v>191000000</v>
      </c>
      <c r="K46" s="163">
        <f t="shared" si="0"/>
        <v>191000000</v>
      </c>
      <c r="L46" s="147"/>
    </row>
    <row r="47" spans="1:12" ht="19.5" thickBot="1" x14ac:dyDescent="0.35">
      <c r="A47" s="147"/>
      <c r="B47" s="169"/>
      <c r="C47" s="155"/>
      <c r="D47" s="160"/>
      <c r="E47" s="171"/>
      <c r="F47" s="171"/>
      <c r="G47" s="171"/>
      <c r="H47" s="171"/>
      <c r="I47" s="171"/>
      <c r="J47" s="171"/>
      <c r="K47" s="163">
        <f t="shared" si="0"/>
        <v>0</v>
      </c>
      <c r="L47" s="147"/>
    </row>
    <row r="48" spans="1:12" ht="19.5" thickBot="1" x14ac:dyDescent="0.35">
      <c r="A48" s="147"/>
      <c r="B48" s="169" t="s">
        <v>1669</v>
      </c>
      <c r="C48" s="35" t="s">
        <v>184</v>
      </c>
      <c r="D48" s="160" t="s">
        <v>1670</v>
      </c>
      <c r="E48" s="171">
        <v>3800000000</v>
      </c>
      <c r="F48" s="164">
        <v>299000000</v>
      </c>
      <c r="G48" s="163">
        <f>'REC EXP'!I349</f>
        <v>4099000000</v>
      </c>
      <c r="H48" s="165">
        <f>'REC EXP'!J349</f>
        <v>3257948583.5100002</v>
      </c>
      <c r="I48" s="171">
        <v>3314750000</v>
      </c>
      <c r="J48" s="164">
        <v>884050000</v>
      </c>
      <c r="K48" s="163">
        <f t="shared" si="0"/>
        <v>4198800000</v>
      </c>
      <c r="L48" s="147"/>
    </row>
    <row r="49" spans="1:12" ht="19.5" thickBot="1" x14ac:dyDescent="0.35">
      <c r="A49" s="147"/>
      <c r="B49" s="169"/>
      <c r="C49" s="155"/>
      <c r="D49" s="160"/>
      <c r="E49" s="171"/>
      <c r="F49" s="171"/>
      <c r="G49" s="171"/>
      <c r="H49" s="171"/>
      <c r="I49" s="171"/>
      <c r="J49" s="171"/>
      <c r="K49" s="163">
        <f t="shared" si="0"/>
        <v>0</v>
      </c>
      <c r="L49" s="147"/>
    </row>
    <row r="50" spans="1:12" ht="19.5" thickBot="1" x14ac:dyDescent="0.35">
      <c r="A50" s="147"/>
      <c r="B50" s="169" t="s">
        <v>1671</v>
      </c>
      <c r="C50" s="35" t="s">
        <v>204</v>
      </c>
      <c r="D50" s="160" t="s">
        <v>1672</v>
      </c>
      <c r="E50" s="171">
        <v>91273132</v>
      </c>
      <c r="F50" s="164">
        <v>20000000</v>
      </c>
      <c r="G50" s="163">
        <f>'REC EXP'!I367</f>
        <v>111273132</v>
      </c>
      <c r="H50" s="165">
        <f>'REC EXP'!J367</f>
        <v>81292566</v>
      </c>
      <c r="I50" s="171">
        <v>81873132</v>
      </c>
      <c r="J50" s="164">
        <v>49700000</v>
      </c>
      <c r="K50" s="163">
        <f t="shared" si="0"/>
        <v>131573132</v>
      </c>
      <c r="L50" s="147"/>
    </row>
    <row r="51" spans="1:12" ht="18.75" x14ac:dyDescent="0.3">
      <c r="A51" s="147"/>
      <c r="B51" s="169"/>
      <c r="C51" s="155"/>
      <c r="D51" s="160" t="s">
        <v>1673</v>
      </c>
      <c r="E51" s="171"/>
      <c r="F51" s="171"/>
      <c r="G51" s="171"/>
      <c r="H51" s="171"/>
      <c r="I51" s="171"/>
      <c r="J51" s="171"/>
      <c r="K51" s="163">
        <f t="shared" si="0"/>
        <v>0</v>
      </c>
      <c r="L51" s="147"/>
    </row>
    <row r="52" spans="1:12" ht="19.5" thickBot="1" x14ac:dyDescent="0.35">
      <c r="A52" s="147"/>
      <c r="B52" s="169"/>
      <c r="C52" s="155"/>
      <c r="D52" s="160"/>
      <c r="E52" s="171"/>
      <c r="F52" s="171"/>
      <c r="G52" s="171"/>
      <c r="H52" s="171"/>
      <c r="I52" s="171"/>
      <c r="J52" s="171"/>
      <c r="K52" s="163">
        <f t="shared" si="0"/>
        <v>0</v>
      </c>
      <c r="L52" s="147"/>
    </row>
    <row r="53" spans="1:12" ht="19.5" thickBot="1" x14ac:dyDescent="0.35">
      <c r="A53" s="147"/>
      <c r="B53" s="169" t="s">
        <v>1674</v>
      </c>
      <c r="C53" s="35" t="s">
        <v>210</v>
      </c>
      <c r="D53" s="160" t="s">
        <v>1675</v>
      </c>
      <c r="E53" s="171">
        <v>55000000</v>
      </c>
      <c r="F53" s="164">
        <v>47522500</v>
      </c>
      <c r="G53" s="163">
        <f>'REC EXP'!I398</f>
        <v>102522500</v>
      </c>
      <c r="H53" s="165">
        <f>'REC EXP'!J398</f>
        <v>52241757.079999998</v>
      </c>
      <c r="I53" s="171">
        <v>40000000</v>
      </c>
      <c r="J53" s="164">
        <v>64500000</v>
      </c>
      <c r="K53" s="163">
        <f t="shared" si="0"/>
        <v>104500000</v>
      </c>
      <c r="L53" s="147"/>
    </row>
    <row r="54" spans="1:12" ht="19.5" thickBot="1" x14ac:dyDescent="0.35">
      <c r="A54" s="147"/>
      <c r="B54" s="169"/>
      <c r="C54" s="155"/>
      <c r="D54" s="160"/>
      <c r="E54" s="171"/>
      <c r="F54" s="171"/>
      <c r="G54" s="171"/>
      <c r="H54" s="171"/>
      <c r="I54" s="171"/>
      <c r="J54" s="171"/>
      <c r="K54" s="163">
        <f t="shared" si="0"/>
        <v>0</v>
      </c>
      <c r="L54" s="147"/>
    </row>
    <row r="55" spans="1:12" ht="19.5" thickBot="1" x14ac:dyDescent="0.35">
      <c r="A55" s="147"/>
      <c r="B55" s="169" t="s">
        <v>1676</v>
      </c>
      <c r="C55" s="35" t="s">
        <v>230</v>
      </c>
      <c r="D55" s="160" t="s">
        <v>1677</v>
      </c>
      <c r="E55" s="171">
        <v>71150361</v>
      </c>
      <c r="F55" s="164">
        <v>366800000</v>
      </c>
      <c r="G55" s="163">
        <f>'REC EXP'!I429</f>
        <v>437950361</v>
      </c>
      <c r="H55" s="165">
        <f>'REC EXP'!J429</f>
        <v>296507963.05000001</v>
      </c>
      <c r="I55" s="171">
        <v>71150361</v>
      </c>
      <c r="J55" s="164">
        <v>360300000</v>
      </c>
      <c r="K55" s="163">
        <f t="shared" si="0"/>
        <v>431450361</v>
      </c>
      <c r="L55" s="147"/>
    </row>
    <row r="56" spans="1:12" ht="19.5" thickBot="1" x14ac:dyDescent="0.35">
      <c r="A56" s="147"/>
      <c r="B56" s="169"/>
      <c r="C56" s="155"/>
      <c r="D56" s="160"/>
      <c r="E56" s="171"/>
      <c r="F56" s="171" t="s">
        <v>1678</v>
      </c>
      <c r="G56" s="171"/>
      <c r="H56" s="171"/>
      <c r="I56" s="171"/>
      <c r="J56" s="171"/>
      <c r="K56" s="163">
        <f t="shared" si="0"/>
        <v>0</v>
      </c>
      <c r="L56" s="147"/>
    </row>
    <row r="57" spans="1:12" ht="38.25" thickBot="1" x14ac:dyDescent="0.35">
      <c r="A57" s="147"/>
      <c r="B57" s="169" t="s">
        <v>1679</v>
      </c>
      <c r="C57" s="35" t="s">
        <v>248</v>
      </c>
      <c r="D57" s="168" t="s">
        <v>1680</v>
      </c>
      <c r="E57" s="171">
        <v>339000000</v>
      </c>
      <c r="F57" s="164">
        <v>21000000</v>
      </c>
      <c r="G57" s="163">
        <f>'REC EXP'!I445</f>
        <v>360000000</v>
      </c>
      <c r="H57" s="165">
        <f>'REC EXP'!J445</f>
        <v>250192483.16999999</v>
      </c>
      <c r="I57" s="171">
        <v>339000000</v>
      </c>
      <c r="J57" s="164">
        <v>24450000</v>
      </c>
      <c r="K57" s="163">
        <f t="shared" si="0"/>
        <v>363450000</v>
      </c>
      <c r="L57" s="147"/>
    </row>
    <row r="58" spans="1:12" ht="19.5" thickBot="1" x14ac:dyDescent="0.35">
      <c r="A58" s="147"/>
      <c r="B58" s="169"/>
      <c r="C58" s="155"/>
      <c r="D58" s="160"/>
      <c r="E58" s="171"/>
      <c r="F58" s="171"/>
      <c r="G58" s="171"/>
      <c r="H58" s="171"/>
      <c r="I58" s="171"/>
      <c r="J58" s="171"/>
      <c r="K58" s="163">
        <f t="shared" si="0"/>
        <v>0</v>
      </c>
      <c r="L58" s="147"/>
    </row>
    <row r="59" spans="1:12" ht="19.5" thickBot="1" x14ac:dyDescent="0.35">
      <c r="A59" s="147"/>
      <c r="B59" s="169" t="s">
        <v>1681</v>
      </c>
      <c r="C59" s="35" t="s">
        <v>251</v>
      </c>
      <c r="D59" s="160" t="s">
        <v>1682</v>
      </c>
      <c r="E59" s="171">
        <v>96361847</v>
      </c>
      <c r="F59" s="164">
        <v>20000000</v>
      </c>
      <c r="G59" s="163">
        <f>'REC EXP'!I464</f>
        <v>116361847</v>
      </c>
      <c r="H59" s="165">
        <f>'REC EXP'!J464</f>
        <v>98349844.819999993</v>
      </c>
      <c r="I59" s="171">
        <v>96361847</v>
      </c>
      <c r="J59" s="164">
        <v>23050000</v>
      </c>
      <c r="K59" s="163">
        <f t="shared" si="0"/>
        <v>119411847</v>
      </c>
      <c r="L59" s="147"/>
    </row>
    <row r="60" spans="1:12" ht="18.75" x14ac:dyDescent="0.3">
      <c r="A60" s="147"/>
      <c r="B60" s="169"/>
      <c r="C60" s="155"/>
      <c r="D60" s="160" t="s">
        <v>1683</v>
      </c>
      <c r="E60" s="171"/>
      <c r="F60" s="171"/>
      <c r="G60" s="171"/>
      <c r="H60" s="171"/>
      <c r="I60" s="171"/>
      <c r="J60" s="171"/>
      <c r="K60" s="163">
        <f t="shared" si="0"/>
        <v>0</v>
      </c>
      <c r="L60" s="147"/>
    </row>
    <row r="61" spans="1:12" ht="19.5" thickBot="1" x14ac:dyDescent="0.35">
      <c r="A61" s="147"/>
      <c r="B61" s="169"/>
      <c r="C61" s="155"/>
      <c r="D61" s="160"/>
      <c r="E61" s="171"/>
      <c r="F61" s="171"/>
      <c r="G61" s="171"/>
      <c r="H61" s="171"/>
      <c r="I61" s="171"/>
      <c r="J61" s="171"/>
      <c r="K61" s="163">
        <f t="shared" si="0"/>
        <v>0</v>
      </c>
      <c r="L61" s="147"/>
    </row>
    <row r="62" spans="1:12" ht="19.5" thickBot="1" x14ac:dyDescent="0.35">
      <c r="A62" s="147"/>
      <c r="B62" s="169" t="s">
        <v>1684</v>
      </c>
      <c r="C62" s="35" t="s">
        <v>259</v>
      </c>
      <c r="D62" s="160" t="s">
        <v>1685</v>
      </c>
      <c r="E62" s="171">
        <v>57000000</v>
      </c>
      <c r="F62" s="164">
        <v>20000000</v>
      </c>
      <c r="G62" s="163">
        <f>'REC EXP'!I488</f>
        <v>77000000</v>
      </c>
      <c r="H62" s="165">
        <f>'REC EXP'!J488</f>
        <v>75362221.349999994</v>
      </c>
      <c r="I62" s="171">
        <v>65000000</v>
      </c>
      <c r="J62" s="164">
        <v>22200000</v>
      </c>
      <c r="K62" s="163">
        <f t="shared" si="0"/>
        <v>87200000</v>
      </c>
      <c r="L62" s="147"/>
    </row>
    <row r="63" spans="1:12" ht="18.75" x14ac:dyDescent="0.3">
      <c r="A63" s="147"/>
      <c r="B63" s="169"/>
      <c r="C63" s="155"/>
      <c r="D63" s="160" t="s">
        <v>1686</v>
      </c>
      <c r="E63" s="171"/>
      <c r="F63" s="171"/>
      <c r="G63" s="171"/>
      <c r="H63" s="171"/>
      <c r="I63" s="171"/>
      <c r="J63" s="171"/>
      <c r="K63" s="163">
        <f t="shared" si="0"/>
        <v>0</v>
      </c>
      <c r="L63" s="147"/>
    </row>
    <row r="64" spans="1:12" ht="18.75" x14ac:dyDescent="0.3">
      <c r="A64" s="147"/>
      <c r="B64" s="169"/>
      <c r="C64" s="155"/>
      <c r="D64" s="160"/>
      <c r="E64" s="171"/>
      <c r="F64" s="171"/>
      <c r="G64" s="171"/>
      <c r="H64" s="171"/>
      <c r="I64" s="171"/>
      <c r="J64" s="171"/>
      <c r="K64" s="163">
        <f t="shared" si="0"/>
        <v>0</v>
      </c>
      <c r="L64" s="147"/>
    </row>
    <row r="65" spans="1:12" ht="19.5" thickBot="1" x14ac:dyDescent="0.35">
      <c r="A65" s="147"/>
      <c r="B65" s="169"/>
      <c r="C65" s="155"/>
      <c r="D65" s="160" t="s">
        <v>1687</v>
      </c>
      <c r="E65" s="171"/>
      <c r="F65" s="171"/>
      <c r="G65" s="171"/>
      <c r="H65" s="171"/>
      <c r="I65" s="171"/>
      <c r="J65" s="171"/>
      <c r="K65" s="163">
        <f t="shared" si="0"/>
        <v>0</v>
      </c>
      <c r="L65" s="147"/>
    </row>
    <row r="66" spans="1:12" ht="19.5" thickBot="1" x14ac:dyDescent="0.35">
      <c r="A66" s="147"/>
      <c r="B66" s="169" t="s">
        <v>1688</v>
      </c>
      <c r="C66" s="35" t="s">
        <v>270</v>
      </c>
      <c r="D66" s="160" t="s">
        <v>1689</v>
      </c>
      <c r="E66" s="171">
        <v>410000000</v>
      </c>
      <c r="F66" s="164">
        <v>168000000</v>
      </c>
      <c r="G66" s="163">
        <f>'REC EXP'!I515</f>
        <v>578000000</v>
      </c>
      <c r="H66" s="165">
        <f>'REC EXP'!J515</f>
        <v>550447075.34000003</v>
      </c>
      <c r="I66" s="171">
        <v>500927093</v>
      </c>
      <c r="J66" s="164">
        <v>91200000</v>
      </c>
      <c r="K66" s="163">
        <f t="shared" si="0"/>
        <v>592127093</v>
      </c>
      <c r="L66" s="147"/>
    </row>
    <row r="67" spans="1:12" ht="19.5" thickBot="1" x14ac:dyDescent="0.35">
      <c r="A67" s="147"/>
      <c r="B67" s="169"/>
      <c r="C67" s="155"/>
      <c r="D67" s="160"/>
      <c r="E67" s="171"/>
      <c r="F67" s="171"/>
      <c r="G67" s="171"/>
      <c r="H67" s="171"/>
      <c r="I67" s="171"/>
      <c r="J67" s="171"/>
      <c r="K67" s="163">
        <f t="shared" si="0"/>
        <v>0</v>
      </c>
      <c r="L67" s="147"/>
    </row>
    <row r="68" spans="1:12" ht="19.5" thickBot="1" x14ac:dyDescent="0.35">
      <c r="A68" s="147"/>
      <c r="B68" s="169" t="s">
        <v>1690</v>
      </c>
      <c r="C68" s="35" t="s">
        <v>285</v>
      </c>
      <c r="D68" s="160" t="s">
        <v>1691</v>
      </c>
      <c r="E68" s="171">
        <v>718606203</v>
      </c>
      <c r="F68" s="164">
        <v>252764000</v>
      </c>
      <c r="G68" s="163">
        <f>'REC EXP'!I543</f>
        <v>971370203</v>
      </c>
      <c r="H68" s="165">
        <f>'REC EXP'!J543</f>
        <v>415195209.64999998</v>
      </c>
      <c r="I68" s="171">
        <v>718606203</v>
      </c>
      <c r="J68" s="164">
        <v>201000000</v>
      </c>
      <c r="K68" s="163">
        <f t="shared" si="0"/>
        <v>919606203</v>
      </c>
      <c r="L68" s="147"/>
    </row>
    <row r="69" spans="1:12" ht="19.5" thickBot="1" x14ac:dyDescent="0.35">
      <c r="A69" s="147"/>
      <c r="B69" s="169"/>
      <c r="C69" s="155"/>
      <c r="D69" s="160"/>
      <c r="E69" s="171"/>
      <c r="F69" s="171"/>
      <c r="G69" s="171"/>
      <c r="H69" s="171"/>
      <c r="I69" s="171"/>
      <c r="J69" s="171"/>
      <c r="K69" s="163">
        <f t="shared" si="0"/>
        <v>0</v>
      </c>
      <c r="L69" s="147"/>
    </row>
    <row r="70" spans="1:12" ht="19.5" thickBot="1" x14ac:dyDescent="0.35">
      <c r="A70" s="147"/>
      <c r="B70" s="169" t="s">
        <v>1692</v>
      </c>
      <c r="C70" s="35" t="s">
        <v>294</v>
      </c>
      <c r="D70" s="160" t="s">
        <v>1693</v>
      </c>
      <c r="E70" s="171">
        <v>60000000</v>
      </c>
      <c r="F70" s="164">
        <v>5000000</v>
      </c>
      <c r="G70" s="163">
        <f>'REC EXP'!I560</f>
        <v>65000000</v>
      </c>
      <c r="H70" s="165">
        <f>'REC EXP'!J560</f>
        <v>36519434.640000001</v>
      </c>
      <c r="I70" s="171">
        <v>35000000</v>
      </c>
      <c r="J70" s="164">
        <v>5050000</v>
      </c>
      <c r="K70" s="163">
        <f t="shared" si="0"/>
        <v>40050000</v>
      </c>
      <c r="L70" s="147"/>
    </row>
    <row r="71" spans="1:12" ht="19.5" thickBot="1" x14ac:dyDescent="0.35">
      <c r="A71" s="147"/>
      <c r="B71" s="169"/>
      <c r="C71" s="155"/>
      <c r="D71" s="160"/>
      <c r="E71" s="171"/>
      <c r="F71" s="171"/>
      <c r="G71" s="171"/>
      <c r="H71" s="171"/>
      <c r="I71" s="171"/>
      <c r="J71" s="171"/>
      <c r="K71" s="163">
        <f t="shared" si="0"/>
        <v>0</v>
      </c>
      <c r="L71" s="147"/>
    </row>
    <row r="72" spans="1:12" ht="19.5" thickBot="1" x14ac:dyDescent="0.35">
      <c r="A72" s="147"/>
      <c r="B72" s="169" t="s">
        <v>1694</v>
      </c>
      <c r="C72" s="35" t="s">
        <v>298</v>
      </c>
      <c r="D72" s="160" t="s">
        <v>1695</v>
      </c>
      <c r="E72" s="171">
        <v>139200000</v>
      </c>
      <c r="F72" s="164">
        <v>11900000</v>
      </c>
      <c r="G72" s="163">
        <f>'REC EXP'!I575</f>
        <v>151100000</v>
      </c>
      <c r="H72" s="165">
        <f>'REC EXP'!J575</f>
        <v>12269872.93</v>
      </c>
      <c r="I72" s="171">
        <v>139200000</v>
      </c>
      <c r="J72" s="164">
        <v>13400000</v>
      </c>
      <c r="K72" s="163">
        <f t="shared" si="0"/>
        <v>152600000</v>
      </c>
      <c r="L72" s="147"/>
    </row>
    <row r="73" spans="1:12" ht="19.5" thickBot="1" x14ac:dyDescent="0.35">
      <c r="A73" s="147"/>
      <c r="B73" s="169"/>
      <c r="C73" s="155"/>
      <c r="D73" s="160"/>
      <c r="E73" s="171"/>
      <c r="F73" s="171"/>
      <c r="G73" s="171"/>
      <c r="H73" s="171"/>
      <c r="I73" s="171"/>
      <c r="J73" s="171"/>
      <c r="K73" s="163">
        <f t="shared" si="0"/>
        <v>0</v>
      </c>
      <c r="L73" s="147"/>
    </row>
    <row r="74" spans="1:12" ht="19.5" thickBot="1" x14ac:dyDescent="0.35">
      <c r="A74" s="147"/>
      <c r="B74" s="169" t="s">
        <v>1696</v>
      </c>
      <c r="C74" s="35" t="s">
        <v>302</v>
      </c>
      <c r="D74" s="160" t="s">
        <v>1697</v>
      </c>
      <c r="E74" s="171">
        <v>3000000</v>
      </c>
      <c r="F74" s="164">
        <v>15500000</v>
      </c>
      <c r="G74" s="163">
        <f>'REC EXP'!I590</f>
        <v>18499999.970000003</v>
      </c>
      <c r="H74" s="165">
        <f>'REC EXP'!J590</f>
        <v>12473356.460000001</v>
      </c>
      <c r="I74" s="171">
        <v>4599564</v>
      </c>
      <c r="J74" s="164">
        <v>11304688</v>
      </c>
      <c r="K74" s="163">
        <f t="shared" ref="K74:K84" si="1">SUM(I74:J74)</f>
        <v>15904252</v>
      </c>
      <c r="L74" s="147"/>
    </row>
    <row r="75" spans="1:12" ht="18.75" x14ac:dyDescent="0.3">
      <c r="A75" s="147"/>
      <c r="B75" s="169"/>
      <c r="C75" s="155"/>
      <c r="D75" s="160" t="s">
        <v>1698</v>
      </c>
      <c r="E75" s="171"/>
      <c r="F75" s="171"/>
      <c r="G75" s="171"/>
      <c r="H75" s="171"/>
      <c r="I75" s="171"/>
      <c r="J75" s="171"/>
      <c r="K75" s="163">
        <f t="shared" si="1"/>
        <v>0</v>
      </c>
      <c r="L75" s="147"/>
    </row>
    <row r="76" spans="1:12" ht="19.5" thickBot="1" x14ac:dyDescent="0.35">
      <c r="A76" s="147"/>
      <c r="B76" s="157"/>
      <c r="C76" s="156"/>
      <c r="D76" s="172"/>
      <c r="E76" s="173"/>
      <c r="F76" s="174"/>
      <c r="G76" s="173"/>
      <c r="H76" s="173"/>
      <c r="I76" s="173"/>
      <c r="J76" s="174"/>
      <c r="K76" s="163">
        <f t="shared" si="1"/>
        <v>0</v>
      </c>
      <c r="L76" s="147"/>
    </row>
    <row r="77" spans="1:12" ht="19.5" thickBot="1" x14ac:dyDescent="0.35">
      <c r="A77" s="147"/>
      <c r="B77" s="169" t="s">
        <v>1699</v>
      </c>
      <c r="C77" s="35" t="s">
        <v>305</v>
      </c>
      <c r="D77" s="160" t="s">
        <v>1700</v>
      </c>
      <c r="E77" s="171">
        <v>49652576</v>
      </c>
      <c r="F77" s="163">
        <v>13900000</v>
      </c>
      <c r="G77" s="165">
        <f>'REC EXP'!I608</f>
        <v>63552576</v>
      </c>
      <c r="H77" s="165">
        <f>'REC EXP'!J608</f>
        <v>36110624</v>
      </c>
      <c r="I77" s="171">
        <v>49652576</v>
      </c>
      <c r="J77" s="163">
        <v>13000000</v>
      </c>
      <c r="K77" s="163">
        <f t="shared" si="1"/>
        <v>62652576</v>
      </c>
      <c r="L77" s="147"/>
    </row>
    <row r="78" spans="1:12" ht="19.5" thickBot="1" x14ac:dyDescent="0.35">
      <c r="A78" s="147"/>
      <c r="B78" s="169"/>
      <c r="C78" s="155"/>
      <c r="D78" s="160"/>
      <c r="E78" s="171"/>
      <c r="F78" s="175"/>
      <c r="G78" s="171"/>
      <c r="H78" s="171"/>
      <c r="I78" s="171"/>
      <c r="J78" s="175"/>
      <c r="K78" s="163">
        <f t="shared" si="1"/>
        <v>0</v>
      </c>
      <c r="L78" s="147"/>
    </row>
    <row r="79" spans="1:12" ht="19.5" thickBot="1" x14ac:dyDescent="0.35">
      <c r="A79" s="147"/>
      <c r="B79" s="169" t="s">
        <v>1701</v>
      </c>
      <c r="C79" s="35" t="s">
        <v>313</v>
      </c>
      <c r="D79" s="160" t="s">
        <v>1702</v>
      </c>
      <c r="E79" s="171">
        <v>37217754</v>
      </c>
      <c r="F79" s="163">
        <v>16000000</v>
      </c>
      <c r="G79" s="165">
        <f>'REC EXP'!I624</f>
        <v>53217754</v>
      </c>
      <c r="H79" s="165">
        <f>'REC EXP'!J624</f>
        <v>22522450.07</v>
      </c>
      <c r="I79" s="171">
        <v>37217750</v>
      </c>
      <c r="J79" s="163">
        <v>13850000</v>
      </c>
      <c r="K79" s="163">
        <f t="shared" si="1"/>
        <v>51067750</v>
      </c>
      <c r="L79" s="147"/>
    </row>
    <row r="80" spans="1:12" ht="19.5" thickBot="1" x14ac:dyDescent="0.35">
      <c r="A80" s="147"/>
      <c r="B80" s="169"/>
      <c r="C80" s="155"/>
      <c r="D80" s="160"/>
      <c r="E80" s="171"/>
      <c r="F80" s="175"/>
      <c r="G80" s="165"/>
      <c r="H80" s="165"/>
      <c r="I80" s="171"/>
      <c r="J80" s="175"/>
      <c r="K80" s="163">
        <f t="shared" si="1"/>
        <v>0</v>
      </c>
      <c r="L80" s="147"/>
    </row>
    <row r="81" spans="1:12" ht="38.25" thickBot="1" x14ac:dyDescent="0.35">
      <c r="A81" s="147"/>
      <c r="B81" s="169" t="s">
        <v>1703</v>
      </c>
      <c r="C81" s="35" t="s">
        <v>316</v>
      </c>
      <c r="D81" s="168" t="s">
        <v>1704</v>
      </c>
      <c r="E81" s="176"/>
      <c r="F81" s="163">
        <v>24000000</v>
      </c>
      <c r="G81" s="165">
        <f>'REC EXP'!I642</f>
        <v>24000000</v>
      </c>
      <c r="H81" s="165">
        <f>'REC EXP'!J642</f>
        <v>3305000</v>
      </c>
      <c r="I81" s="176"/>
      <c r="J81" s="163">
        <v>24000000</v>
      </c>
      <c r="K81" s="163">
        <f t="shared" si="1"/>
        <v>24000000</v>
      </c>
      <c r="L81" s="147"/>
    </row>
    <row r="82" spans="1:12" ht="19.5" thickBot="1" x14ac:dyDescent="0.35">
      <c r="A82" s="147"/>
      <c r="B82" s="169"/>
      <c r="C82" s="155"/>
      <c r="D82" s="160"/>
      <c r="E82" s="171"/>
      <c r="F82" s="175"/>
      <c r="G82" s="165"/>
      <c r="H82" s="165"/>
      <c r="I82" s="171"/>
      <c r="J82" s="175"/>
      <c r="K82" s="163">
        <f t="shared" si="1"/>
        <v>0</v>
      </c>
      <c r="L82" s="147"/>
    </row>
    <row r="83" spans="1:12" ht="57" thickBot="1" x14ac:dyDescent="0.35">
      <c r="A83" s="147"/>
      <c r="B83" s="169" t="s">
        <v>1705</v>
      </c>
      <c r="C83" s="35" t="s">
        <v>325</v>
      </c>
      <c r="D83" s="168" t="s">
        <v>1706</v>
      </c>
      <c r="E83" s="171">
        <v>311569638</v>
      </c>
      <c r="F83" s="175">
        <v>10900000</v>
      </c>
      <c r="G83" s="165">
        <f>'REC EXP'!I661</f>
        <v>322469638</v>
      </c>
      <c r="H83" s="165">
        <f>'REC EXP'!J661</f>
        <v>321858638.72000003</v>
      </c>
      <c r="I83" s="171">
        <v>427883737</v>
      </c>
      <c r="J83" s="175">
        <v>10900000</v>
      </c>
      <c r="K83" s="163">
        <f t="shared" si="1"/>
        <v>438783737</v>
      </c>
      <c r="L83" s="147"/>
    </row>
    <row r="84" spans="1:12" ht="38.25" thickBot="1" x14ac:dyDescent="0.35">
      <c r="A84" s="147"/>
      <c r="B84" s="169"/>
      <c r="C84" s="36" t="s">
        <v>772</v>
      </c>
      <c r="D84" s="168" t="s">
        <v>1707</v>
      </c>
      <c r="E84" s="171"/>
      <c r="F84" s="175"/>
      <c r="G84" s="165">
        <f>'REC EXP'!I680</f>
        <v>0</v>
      </c>
      <c r="H84" s="165"/>
      <c r="I84" s="171"/>
      <c r="J84" s="175">
        <v>21800000</v>
      </c>
      <c r="K84" s="163">
        <f t="shared" si="1"/>
        <v>21800000</v>
      </c>
      <c r="L84" s="147"/>
    </row>
    <row r="85" spans="1:12" ht="18.75" x14ac:dyDescent="0.3">
      <c r="A85" s="147"/>
      <c r="B85" s="169"/>
      <c r="C85" s="169"/>
      <c r="D85" s="177" t="s">
        <v>1708</v>
      </c>
      <c r="E85" s="178">
        <f>SUM(E8:E83)</f>
        <v>9425066163</v>
      </c>
      <c r="F85" s="178">
        <f>SUM(F8:F83)</f>
        <v>8056380060</v>
      </c>
      <c r="G85" s="178">
        <f>SUM(G8:G83)</f>
        <v>17797420430.490002</v>
      </c>
      <c r="H85" s="178">
        <v>11380273206</v>
      </c>
      <c r="I85" s="178">
        <f>SUM(I8:I84)</f>
        <v>8724436887</v>
      </c>
      <c r="J85" s="178">
        <f>SUM(J8:J84)</f>
        <v>7874171315</v>
      </c>
      <c r="K85" s="178">
        <f>SUM(K8:K84)</f>
        <v>16598608202</v>
      </c>
      <c r="L85" s="147"/>
    </row>
    <row r="86" spans="1:12" ht="18.75" x14ac:dyDescent="0.3">
      <c r="A86" s="147"/>
      <c r="B86" s="169"/>
      <c r="C86" s="155"/>
      <c r="D86" s="160"/>
      <c r="E86" s="171"/>
      <c r="F86" s="171"/>
      <c r="G86" s="171"/>
      <c r="H86" s="171"/>
      <c r="I86" s="171"/>
      <c r="J86" s="171"/>
      <c r="K86" s="171"/>
      <c r="L86" s="147"/>
    </row>
    <row r="87" spans="1:12" ht="18.75" x14ac:dyDescent="0.3">
      <c r="A87" s="147"/>
      <c r="B87" s="169" t="s">
        <v>1709</v>
      </c>
      <c r="C87" s="155"/>
      <c r="D87" s="160" t="s">
        <v>1710</v>
      </c>
      <c r="E87" s="171">
        <v>0</v>
      </c>
      <c r="F87" s="163">
        <v>0</v>
      </c>
      <c r="G87" s="171">
        <f>'CONS REV FUNS SUMMARY'!D22</f>
        <v>10515424081</v>
      </c>
      <c r="H87" s="171">
        <f>'CONS REV FUNS SUMMARY'!E22</f>
        <v>14803642113.540001</v>
      </c>
      <c r="I87" s="171"/>
      <c r="J87" s="163">
        <v>0</v>
      </c>
      <c r="K87" s="171">
        <f>'CONS REV FUNS SUMMARY'!F22</f>
        <v>13387296935</v>
      </c>
      <c r="L87" s="147"/>
    </row>
    <row r="88" spans="1:12" ht="18.75" x14ac:dyDescent="0.3">
      <c r="A88" s="147"/>
      <c r="B88" s="169"/>
      <c r="C88" s="155"/>
      <c r="D88" s="160" t="s">
        <v>1711</v>
      </c>
      <c r="E88" s="171"/>
      <c r="F88" s="171"/>
      <c r="G88" s="171"/>
      <c r="H88" s="171"/>
      <c r="I88" s="171"/>
      <c r="J88" s="171"/>
      <c r="K88" s="171"/>
      <c r="L88" s="147"/>
    </row>
    <row r="89" spans="1:12" ht="18.75" x14ac:dyDescent="0.3">
      <c r="A89" s="147"/>
      <c r="B89" s="169"/>
      <c r="C89" s="155"/>
      <c r="D89" s="160"/>
      <c r="E89" s="171"/>
      <c r="F89" s="171"/>
      <c r="G89" s="171"/>
      <c r="H89" s="171"/>
      <c r="I89" s="171"/>
      <c r="J89" s="171"/>
      <c r="K89" s="171"/>
      <c r="L89" s="179"/>
    </row>
    <row r="90" spans="1:12" ht="18.75" x14ac:dyDescent="0.3">
      <c r="A90" s="147"/>
      <c r="B90" s="169" t="s">
        <v>1712</v>
      </c>
      <c r="C90" s="155"/>
      <c r="D90" s="160" t="s">
        <v>1613</v>
      </c>
      <c r="E90" s="178">
        <f>[1]Subvention!D148</f>
        <v>8902402973.2099991</v>
      </c>
      <c r="F90" s="178">
        <f>[1]Subvention!E148</f>
        <v>3217909204</v>
      </c>
      <c r="G90" s="178">
        <f>'BOARD REC EXP SUMM'!F150</f>
        <v>12082312177</v>
      </c>
      <c r="H90" s="178">
        <f>'BOARD REC EXP SUMM'!I150</f>
        <v>10339026061.48</v>
      </c>
      <c r="I90" s="178">
        <f>'BOARD REC EXP SUMM'!J150</f>
        <v>9469665537</v>
      </c>
      <c r="J90" s="178">
        <f>'BOARD REC EXP SUMM'!K150</f>
        <v>3540264204</v>
      </c>
      <c r="K90" s="178">
        <f>'BOARD REC EXP SUMM'!L150</f>
        <v>13009929741</v>
      </c>
      <c r="L90" s="147"/>
    </row>
    <row r="91" spans="1:12" ht="18.75" x14ac:dyDescent="0.3">
      <c r="A91" s="147"/>
      <c r="B91" s="180"/>
      <c r="C91" s="180"/>
      <c r="D91" s="177" t="s">
        <v>1713</v>
      </c>
      <c r="E91" s="178">
        <f t="shared" ref="E91:K91" si="2">SUM(E85:E90)</f>
        <v>18327469136.209999</v>
      </c>
      <c r="F91" s="178">
        <f t="shared" si="2"/>
        <v>11274289264</v>
      </c>
      <c r="G91" s="178">
        <f t="shared" si="2"/>
        <v>40395156688.490005</v>
      </c>
      <c r="H91" s="178">
        <f t="shared" si="2"/>
        <v>36522941381.020004</v>
      </c>
      <c r="I91" s="178">
        <f t="shared" si="2"/>
        <v>18194102424</v>
      </c>
      <c r="J91" s="178">
        <f t="shared" si="2"/>
        <v>11414435519</v>
      </c>
      <c r="K91" s="178">
        <f t="shared" si="2"/>
        <v>42995834878</v>
      </c>
      <c r="L91" s="147"/>
    </row>
    <row r="92" spans="1:12" ht="18.75" x14ac:dyDescent="0.3">
      <c r="A92" s="147"/>
      <c r="B92" s="177"/>
      <c r="C92" s="177"/>
      <c r="D92" s="177" t="s">
        <v>1714</v>
      </c>
      <c r="E92" s="177"/>
      <c r="F92" s="177"/>
      <c r="G92" s="181"/>
      <c r="H92" s="181"/>
      <c r="I92" s="177"/>
      <c r="J92" s="177"/>
      <c r="K92" s="181">
        <f>'CAP REV'!K5</f>
        <v>0</v>
      </c>
      <c r="L92" s="147"/>
    </row>
    <row r="94" spans="1:12" x14ac:dyDescent="0.25">
      <c r="J94" s="364"/>
      <c r="K94" s="182"/>
    </row>
    <row r="95" spans="1:12" x14ac:dyDescent="0.25">
      <c r="I95" s="182"/>
      <c r="J95" s="364"/>
      <c r="K95" s="262"/>
    </row>
    <row r="96" spans="1:12" x14ac:dyDescent="0.25">
      <c r="G96" s="262"/>
      <c r="J96" s="364"/>
      <c r="K96" s="262"/>
    </row>
    <row r="97" spans="7:11" x14ac:dyDescent="0.25">
      <c r="G97" s="262"/>
      <c r="J97" s="364"/>
      <c r="K97" s="262"/>
    </row>
    <row r="98" spans="7:11" x14ac:dyDescent="0.25">
      <c r="G98" s="262"/>
      <c r="J98" s="262"/>
      <c r="K98" s="262"/>
    </row>
    <row r="99" spans="7:11" x14ac:dyDescent="0.25">
      <c r="G99" s="262"/>
      <c r="I99" s="364"/>
      <c r="J99" s="364"/>
      <c r="K99" s="262"/>
    </row>
    <row r="100" spans="7:11" x14ac:dyDescent="0.25">
      <c r="G100" s="262"/>
      <c r="I100" s="364"/>
      <c r="J100" s="364"/>
      <c r="K100" s="262"/>
    </row>
    <row r="101" spans="7:11" x14ac:dyDescent="0.25">
      <c r="G101" s="262"/>
      <c r="I101" s="364"/>
      <c r="J101" s="364"/>
      <c r="K101" s="262"/>
    </row>
    <row r="102" spans="7:11" x14ac:dyDescent="0.25">
      <c r="G102" s="262"/>
      <c r="I102" s="364"/>
      <c r="J102" s="364"/>
    </row>
    <row r="103" spans="7:11" x14ac:dyDescent="0.25">
      <c r="I103" s="364"/>
      <c r="J103" s="364"/>
    </row>
    <row r="104" spans="7:11" x14ac:dyDescent="0.25">
      <c r="I104" s="364"/>
      <c r="J104" s="364"/>
    </row>
    <row r="105" spans="7:11" x14ac:dyDescent="0.25">
      <c r="I105" s="364"/>
      <c r="J105" s="364"/>
    </row>
    <row r="106" spans="7:11" x14ac:dyDescent="0.25">
      <c r="I106" s="364"/>
      <c r="J106" s="364"/>
    </row>
    <row r="107" spans="7:11" x14ac:dyDescent="0.25">
      <c r="I107" s="364"/>
      <c r="J107" s="364"/>
    </row>
    <row r="108" spans="7:11" x14ac:dyDescent="0.25">
      <c r="I108" s="364"/>
      <c r="J108" s="364"/>
    </row>
    <row r="109" spans="7:11" x14ac:dyDescent="0.25">
      <c r="I109" s="364"/>
      <c r="J109" s="364"/>
    </row>
    <row r="110" spans="7:11" x14ac:dyDescent="0.25">
      <c r="I110" s="364"/>
      <c r="J110" s="364"/>
    </row>
    <row r="111" spans="7:11" x14ac:dyDescent="0.25">
      <c r="J111" s="364"/>
    </row>
    <row r="112" spans="7:11" x14ac:dyDescent="0.25">
      <c r="J112" s="364"/>
    </row>
  </sheetData>
  <mergeCells count="6">
    <mergeCell ref="B1:K1"/>
    <mergeCell ref="B2:K2"/>
    <mergeCell ref="B3:K3"/>
    <mergeCell ref="F4:G4"/>
    <mergeCell ref="E5:G5"/>
    <mergeCell ref="I5:K5"/>
  </mergeCells>
  <pageMargins left="0.16" right="0.23622047244094491" top="0.74803149606299213" bottom="0.74803149606299213" header="0.31496062992125984" footer="0.31496062992125984"/>
  <pageSetup paperSize="9" scale="60" firstPageNumber="16" orientation="landscape" useFirstPageNumber="1" r:id="rId1"/>
  <headerFoot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54"/>
  <sheetViews>
    <sheetView view="pageBreakPreview" topLeftCell="A139" zoomScale="60" zoomScaleNormal="85" zoomScalePageLayoutView="70" workbookViewId="0">
      <selection activeCell="B23" sqref="B23"/>
    </sheetView>
  </sheetViews>
  <sheetFormatPr defaultRowHeight="15" x14ac:dyDescent="0.25"/>
  <cols>
    <col min="1" max="1" width="7.7109375" customWidth="1"/>
    <col min="2" max="2" width="23.85546875" customWidth="1"/>
    <col min="3" max="3" width="31.5703125" style="102" customWidth="1"/>
    <col min="4" max="4" width="20.5703125" customWidth="1"/>
    <col min="5" max="5" width="20" customWidth="1"/>
    <col min="6" max="6" width="22.140625" customWidth="1"/>
    <col min="7" max="7" width="24" hidden="1" customWidth="1"/>
    <col min="8" max="8" width="1.85546875" hidden="1" customWidth="1"/>
    <col min="9" max="9" width="25" customWidth="1"/>
    <col min="10" max="10" width="20.42578125" customWidth="1"/>
    <col min="11" max="11" width="19.85546875" customWidth="1"/>
    <col min="12" max="12" width="24.42578125" style="335" customWidth="1"/>
  </cols>
  <sheetData>
    <row r="1" spans="1:12" ht="18.75" customHeight="1" x14ac:dyDescent="0.25">
      <c r="A1" s="430" t="s">
        <v>1833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2"/>
    </row>
    <row r="2" spans="1:12" ht="18.75" customHeight="1" x14ac:dyDescent="0.25">
      <c r="A2" s="433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5"/>
    </row>
    <row r="3" spans="1:12" ht="37.5" customHeight="1" x14ac:dyDescent="0.25">
      <c r="A3" s="436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8"/>
    </row>
    <row r="4" spans="1:12" ht="18.75" customHeight="1" x14ac:dyDescent="0.25">
      <c r="A4" s="428" t="s">
        <v>1598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18.75" x14ac:dyDescent="0.3">
      <c r="A5" s="183" t="s">
        <v>1832</v>
      </c>
      <c r="B5" s="183"/>
      <c r="C5" s="184"/>
      <c r="D5" s="185"/>
      <c r="E5" s="185"/>
      <c r="F5" s="185"/>
      <c r="G5" s="185"/>
      <c r="H5" s="185"/>
      <c r="I5" s="185"/>
      <c r="J5" s="186"/>
      <c r="K5" s="186"/>
      <c r="L5" s="330"/>
    </row>
    <row r="6" spans="1:12" ht="18.75" x14ac:dyDescent="0.3">
      <c r="A6" s="187" t="s">
        <v>1623</v>
      </c>
      <c r="B6" s="187"/>
      <c r="C6" s="188" t="s">
        <v>1715</v>
      </c>
      <c r="D6" s="429" t="s">
        <v>1625</v>
      </c>
      <c r="E6" s="429"/>
      <c r="F6" s="429"/>
      <c r="G6" s="187"/>
      <c r="H6" s="187"/>
      <c r="I6" s="187"/>
      <c r="J6" s="429" t="s">
        <v>1626</v>
      </c>
      <c r="K6" s="429"/>
      <c r="L6" s="429"/>
    </row>
    <row r="7" spans="1:12" ht="56.25" x14ac:dyDescent="0.3">
      <c r="A7" s="187"/>
      <c r="B7" s="427" t="s">
        <v>1716</v>
      </c>
      <c r="C7" s="188"/>
      <c r="D7" s="187" t="s">
        <v>1627</v>
      </c>
      <c r="E7" s="187" t="s">
        <v>1628</v>
      </c>
      <c r="F7" s="187" t="s">
        <v>1629</v>
      </c>
      <c r="G7" s="187" t="s">
        <v>1627</v>
      </c>
      <c r="H7" s="187" t="s">
        <v>1717</v>
      </c>
      <c r="I7" s="188" t="s">
        <v>1949</v>
      </c>
      <c r="J7" s="187" t="s">
        <v>1627</v>
      </c>
      <c r="K7" s="187" t="s">
        <v>1628</v>
      </c>
      <c r="L7" s="331" t="s">
        <v>1629</v>
      </c>
    </row>
    <row r="8" spans="1:12" ht="18.75" x14ac:dyDescent="0.3">
      <c r="A8" s="187"/>
      <c r="B8" s="427"/>
      <c r="C8" s="188"/>
      <c r="D8" s="189" t="s">
        <v>1630</v>
      </c>
      <c r="E8" s="189" t="s">
        <v>1630</v>
      </c>
      <c r="F8" s="187" t="s">
        <v>1631</v>
      </c>
      <c r="G8" s="187"/>
      <c r="H8" s="187"/>
      <c r="I8" s="187"/>
      <c r="J8" s="189" t="s">
        <v>1718</v>
      </c>
      <c r="K8" s="189" t="s">
        <v>1718</v>
      </c>
      <c r="L8" s="331" t="s">
        <v>1719</v>
      </c>
    </row>
    <row r="9" spans="1:12" ht="19.5" thickBot="1" x14ac:dyDescent="0.35">
      <c r="A9" s="190"/>
      <c r="B9" s="191"/>
      <c r="C9" s="192"/>
      <c r="D9" s="193"/>
      <c r="E9" s="193"/>
      <c r="F9" s="193"/>
      <c r="G9" s="193"/>
      <c r="H9" s="193"/>
      <c r="I9" s="193"/>
      <c r="J9" s="193"/>
      <c r="K9" s="193"/>
      <c r="L9" s="332"/>
    </row>
    <row r="10" spans="1:12" ht="19.5" thickBot="1" x14ac:dyDescent="0.35">
      <c r="A10" s="194" t="s">
        <v>1720</v>
      </c>
      <c r="B10" s="35" t="s">
        <v>328</v>
      </c>
      <c r="C10" s="195" t="s">
        <v>1721</v>
      </c>
      <c r="D10" s="196">
        <v>150298887</v>
      </c>
      <c r="E10" s="196">
        <v>9195000</v>
      </c>
      <c r="F10" s="197">
        <f>'REC EXP'!I702</f>
        <v>159493887</v>
      </c>
      <c r="G10" s="198">
        <v>121955587</v>
      </c>
      <c r="H10" s="198">
        <v>12236000</v>
      </c>
      <c r="I10" s="198">
        <f>'REC EXP'!J702</f>
        <v>150523967.00999999</v>
      </c>
      <c r="J10" s="196">
        <v>150000000</v>
      </c>
      <c r="K10" s="196">
        <v>17050000</v>
      </c>
      <c r="L10" s="333">
        <f>'REC EXP'!K702</f>
        <v>167050000</v>
      </c>
    </row>
    <row r="11" spans="1:12" ht="19.5" thickBot="1" x14ac:dyDescent="0.35">
      <c r="A11" s="194"/>
      <c r="B11" s="199"/>
      <c r="C11" s="195"/>
      <c r="D11" s="197"/>
      <c r="E11" s="197"/>
      <c r="F11" s="197"/>
      <c r="G11" s="200"/>
      <c r="H11" s="200"/>
      <c r="I11" s="200"/>
      <c r="J11" s="197"/>
      <c r="K11" s="197"/>
      <c r="L11" s="333"/>
    </row>
    <row r="12" spans="1:12" ht="19.5" thickBot="1" x14ac:dyDescent="0.35">
      <c r="A12" s="194" t="s">
        <v>1722</v>
      </c>
      <c r="B12" s="35" t="s">
        <v>338</v>
      </c>
      <c r="C12" s="195" t="s">
        <v>1052</v>
      </c>
      <c r="D12" s="196">
        <v>90000000</v>
      </c>
      <c r="E12" s="196">
        <v>8000000</v>
      </c>
      <c r="F12" s="197">
        <f>'REC EXP'!I719</f>
        <v>98000000</v>
      </c>
      <c r="G12" s="198">
        <v>77799482</v>
      </c>
      <c r="H12" s="198">
        <v>3200000</v>
      </c>
      <c r="I12" s="198">
        <f>'REC EXP'!J719</f>
        <v>105934403.97</v>
      </c>
      <c r="J12" s="196">
        <v>90000000</v>
      </c>
      <c r="K12" s="196">
        <v>8000000</v>
      </c>
      <c r="L12" s="333">
        <f>'REC EXP'!K719</f>
        <v>98000000</v>
      </c>
    </row>
    <row r="13" spans="1:12" ht="19.5" thickBot="1" x14ac:dyDescent="0.35">
      <c r="A13" s="194"/>
      <c r="B13" s="199"/>
      <c r="C13" s="195"/>
      <c r="D13" s="197"/>
      <c r="E13" s="197"/>
      <c r="F13" s="197"/>
      <c r="G13" s="200"/>
      <c r="H13" s="200"/>
      <c r="I13" s="200"/>
      <c r="J13" s="197"/>
      <c r="K13" s="197"/>
      <c r="L13" s="333"/>
    </row>
    <row r="14" spans="1:12" ht="38.25" thickBot="1" x14ac:dyDescent="0.35">
      <c r="A14" s="194" t="s">
        <v>1723</v>
      </c>
      <c r="B14" s="35" t="s">
        <v>345</v>
      </c>
      <c r="C14" s="195" t="s">
        <v>1724</v>
      </c>
      <c r="D14" s="196">
        <v>450000000</v>
      </c>
      <c r="E14" s="196">
        <v>40000000</v>
      </c>
      <c r="F14" s="197">
        <f>'REC EXP'!I762</f>
        <v>490000000</v>
      </c>
      <c r="G14" s="198">
        <v>363940507</v>
      </c>
      <c r="H14" s="198">
        <v>16000000</v>
      </c>
      <c r="I14" s="198">
        <f>'REC EXP'!J762</f>
        <v>471163434</v>
      </c>
      <c r="J14" s="196">
        <v>350000000</v>
      </c>
      <c r="K14" s="196">
        <v>40000000</v>
      </c>
      <c r="L14" s="333">
        <f>'REC EXP'!K762</f>
        <v>390000000</v>
      </c>
    </row>
    <row r="15" spans="1:12" ht="19.5" thickBot="1" x14ac:dyDescent="0.35">
      <c r="A15" s="194"/>
      <c r="B15" s="199"/>
      <c r="C15" s="195"/>
      <c r="D15" s="197"/>
      <c r="E15" s="197"/>
      <c r="F15" s="197"/>
      <c r="G15" s="200"/>
      <c r="H15" s="200"/>
      <c r="I15" s="200"/>
      <c r="J15" s="197"/>
      <c r="K15" s="197"/>
      <c r="L15" s="333"/>
    </row>
    <row r="16" spans="1:12" ht="38.25" thickBot="1" x14ac:dyDescent="0.35">
      <c r="A16" s="194" t="s">
        <v>1725</v>
      </c>
      <c r="B16" s="35" t="s">
        <v>390</v>
      </c>
      <c r="C16" s="195" t="s">
        <v>2027</v>
      </c>
      <c r="D16" s="197">
        <v>350000000</v>
      </c>
      <c r="E16" s="197">
        <v>60000000</v>
      </c>
      <c r="F16" s="197">
        <f>'REC EXP'!I778</f>
        <v>410000000</v>
      </c>
      <c r="G16" s="200">
        <v>286616302.69999999</v>
      </c>
      <c r="H16" s="200">
        <v>63847476</v>
      </c>
      <c r="I16" s="200">
        <f>'REC EXP'!J778</f>
        <v>394520667.84999996</v>
      </c>
      <c r="J16" s="197">
        <v>350000000</v>
      </c>
      <c r="K16" s="197">
        <v>60000000</v>
      </c>
      <c r="L16" s="333">
        <f>'REC EXP'!K778</f>
        <v>410000000</v>
      </c>
    </row>
    <row r="17" spans="1:12" ht="19.5" thickBot="1" x14ac:dyDescent="0.35">
      <c r="A17" s="194"/>
      <c r="B17" s="199"/>
      <c r="C17" s="195"/>
      <c r="D17" s="197"/>
      <c r="E17" s="197"/>
      <c r="F17" s="197"/>
      <c r="G17" s="200"/>
      <c r="H17" s="200"/>
      <c r="I17" s="200"/>
      <c r="J17" s="197"/>
      <c r="K17" s="197"/>
      <c r="L17" s="333"/>
    </row>
    <row r="18" spans="1:12" ht="38.25" thickBot="1" x14ac:dyDescent="0.35">
      <c r="A18" s="194" t="s">
        <v>1726</v>
      </c>
      <c r="B18" s="35" t="s">
        <v>396</v>
      </c>
      <c r="C18" s="195" t="s">
        <v>2026</v>
      </c>
      <c r="D18" s="196">
        <v>5264284</v>
      </c>
      <c r="E18" s="196">
        <v>3500000</v>
      </c>
      <c r="F18" s="197">
        <f>'REC EXP'!I796</f>
        <v>8764284</v>
      </c>
      <c r="G18" s="198">
        <v>4381850</v>
      </c>
      <c r="H18" s="198">
        <v>2500000</v>
      </c>
      <c r="I18" s="198">
        <f>'REC EXP'!J796</f>
        <v>6177805.9299999997</v>
      </c>
      <c r="J18" s="196">
        <v>5264284</v>
      </c>
      <c r="K18" s="196">
        <v>3500000</v>
      </c>
      <c r="L18" s="333">
        <f>'REC EXP'!K796</f>
        <v>8764284</v>
      </c>
    </row>
    <row r="19" spans="1:12" ht="19.5" thickBot="1" x14ac:dyDescent="0.35">
      <c r="A19" s="194"/>
      <c r="B19" s="199"/>
      <c r="C19" s="195"/>
      <c r="D19" s="197"/>
      <c r="E19" s="197"/>
      <c r="F19" s="197"/>
      <c r="G19" s="200"/>
      <c r="H19" s="200"/>
      <c r="I19" s="200"/>
      <c r="J19" s="197"/>
      <c r="K19" s="197"/>
      <c r="L19" s="333"/>
    </row>
    <row r="20" spans="1:12" ht="38.25" thickBot="1" x14ac:dyDescent="0.35">
      <c r="A20" s="194" t="s">
        <v>1727</v>
      </c>
      <c r="B20" s="35" t="s">
        <v>399</v>
      </c>
      <c r="C20" s="195" t="s">
        <v>1728</v>
      </c>
      <c r="D20" s="196">
        <v>15000000</v>
      </c>
      <c r="E20" s="196">
        <v>11100000</v>
      </c>
      <c r="F20" s="197">
        <f>'REC EXP'!I815</f>
        <v>26100000</v>
      </c>
      <c r="G20" s="198">
        <v>7930850</v>
      </c>
      <c r="H20" s="198">
        <v>10300000</v>
      </c>
      <c r="I20" s="198">
        <f>'REC EXP'!J815</f>
        <v>15061532</v>
      </c>
      <c r="J20" s="196">
        <v>15000000</v>
      </c>
      <c r="K20" s="196">
        <v>11100000</v>
      </c>
      <c r="L20" s="333">
        <f>'REC EXP'!K815</f>
        <v>26100000</v>
      </c>
    </row>
    <row r="21" spans="1:12" ht="18.75" x14ac:dyDescent="0.3">
      <c r="A21" s="194"/>
      <c r="B21" s="199"/>
      <c r="C21" s="195"/>
      <c r="D21" s="197"/>
      <c r="E21" s="197"/>
      <c r="F21" s="197"/>
      <c r="G21" s="200"/>
      <c r="H21" s="200"/>
      <c r="I21" s="200"/>
      <c r="J21" s="197"/>
      <c r="K21" s="197"/>
      <c r="L21" s="333"/>
    </row>
    <row r="22" spans="1:12" ht="18.75" x14ac:dyDescent="0.3">
      <c r="A22" s="194" t="s">
        <v>1729</v>
      </c>
      <c r="B22" s="199">
        <v>52110200100</v>
      </c>
      <c r="C22" s="195" t="s">
        <v>2007</v>
      </c>
      <c r="D22" s="201">
        <v>0</v>
      </c>
      <c r="E22" s="201" t="s">
        <v>1730</v>
      </c>
      <c r="F22" s="197"/>
      <c r="G22" s="202">
        <v>0</v>
      </c>
      <c r="H22" s="202">
        <v>140500000</v>
      </c>
      <c r="I22" s="202">
        <v>139200000</v>
      </c>
      <c r="J22" s="201"/>
      <c r="K22" s="201">
        <v>180000000</v>
      </c>
      <c r="L22" s="201">
        <v>180000000</v>
      </c>
    </row>
    <row r="23" spans="1:12" ht="19.5" thickBot="1" x14ac:dyDescent="0.35">
      <c r="A23" s="194"/>
      <c r="B23" s="199"/>
      <c r="C23" s="195"/>
      <c r="D23" s="203"/>
      <c r="E23" s="203"/>
      <c r="F23" s="197"/>
      <c r="G23" s="204"/>
      <c r="H23" s="204"/>
      <c r="I23" s="204"/>
      <c r="J23" s="203"/>
      <c r="K23" s="203"/>
      <c r="L23" s="333"/>
    </row>
    <row r="24" spans="1:12" ht="38.25" thickBot="1" x14ac:dyDescent="0.35">
      <c r="A24" s="194" t="s">
        <v>1731</v>
      </c>
      <c r="B24" s="36" t="s">
        <v>769</v>
      </c>
      <c r="C24" s="195" t="s">
        <v>1732</v>
      </c>
      <c r="D24" s="196">
        <v>0</v>
      </c>
      <c r="E24" s="196">
        <v>600000</v>
      </c>
      <c r="F24" s="197">
        <f>'REC EXP'!I1823</f>
        <v>600000</v>
      </c>
      <c r="G24" s="198">
        <v>0</v>
      </c>
      <c r="H24" s="198">
        <v>500000</v>
      </c>
      <c r="I24" s="198"/>
      <c r="J24" s="196"/>
      <c r="K24" s="196"/>
      <c r="L24" s="333"/>
    </row>
    <row r="25" spans="1:12" ht="18.75" x14ac:dyDescent="0.3">
      <c r="A25" s="194"/>
      <c r="B25" s="199"/>
      <c r="C25" s="195" t="s">
        <v>1733</v>
      </c>
      <c r="D25" s="197"/>
      <c r="E25" s="197"/>
      <c r="F25" s="197"/>
      <c r="G25" s="200"/>
      <c r="H25" s="200"/>
      <c r="I25" s="200"/>
      <c r="J25" s="197"/>
      <c r="K25" s="197"/>
      <c r="L25" s="333"/>
    </row>
    <row r="26" spans="1:12" ht="19.5" thickBot="1" x14ac:dyDescent="0.35">
      <c r="A26" s="194"/>
      <c r="B26" s="199"/>
      <c r="C26" s="195"/>
      <c r="D26" s="197"/>
      <c r="E26" s="197"/>
      <c r="F26" s="197"/>
      <c r="G26" s="200"/>
      <c r="H26" s="200"/>
      <c r="I26" s="200"/>
      <c r="J26" s="197"/>
      <c r="K26" s="197"/>
      <c r="L26" s="333"/>
    </row>
    <row r="27" spans="1:12" ht="19.5" thickBot="1" x14ac:dyDescent="0.35">
      <c r="A27" s="194" t="s">
        <v>1734</v>
      </c>
      <c r="B27" s="35" t="s">
        <v>405</v>
      </c>
      <c r="C27" s="195" t="s">
        <v>1735</v>
      </c>
      <c r="D27" s="196">
        <v>45000000</v>
      </c>
      <c r="E27" s="196">
        <v>4000000</v>
      </c>
      <c r="F27" s="197">
        <f>'REC EXP'!I836</f>
        <v>49000000</v>
      </c>
      <c r="G27" s="198">
        <v>36685280</v>
      </c>
      <c r="H27" s="198">
        <v>10500000</v>
      </c>
      <c r="I27" s="198">
        <f>'REC EXP'!J836</f>
        <v>39843307</v>
      </c>
      <c r="J27" s="196">
        <v>45000000</v>
      </c>
      <c r="K27" s="196">
        <v>4000000</v>
      </c>
      <c r="L27" s="333">
        <f>'REC EXP'!K836</f>
        <v>49000000</v>
      </c>
    </row>
    <row r="28" spans="1:12" ht="19.5" thickBot="1" x14ac:dyDescent="0.35">
      <c r="A28" s="194"/>
      <c r="B28" s="199"/>
      <c r="C28" s="195"/>
      <c r="D28" s="197"/>
      <c r="E28" s="197"/>
      <c r="F28" s="197"/>
      <c r="G28" s="200"/>
      <c r="H28" s="200"/>
      <c r="I28" s="200"/>
      <c r="J28" s="197"/>
      <c r="K28" s="197"/>
      <c r="L28" s="333"/>
    </row>
    <row r="29" spans="1:12" ht="19.5" thickBot="1" x14ac:dyDescent="0.35">
      <c r="A29" s="194" t="s">
        <v>1736</v>
      </c>
      <c r="B29" s="35" t="s">
        <v>414</v>
      </c>
      <c r="C29" s="195" t="s">
        <v>1737</v>
      </c>
      <c r="D29" s="196">
        <v>140000000</v>
      </c>
      <c r="E29" s="196">
        <v>210000000</v>
      </c>
      <c r="F29" s="197">
        <f>'REC EXP'!I868</f>
        <v>350000000</v>
      </c>
      <c r="G29" s="198">
        <v>120601710</v>
      </c>
      <c r="H29" s="198">
        <v>210000000</v>
      </c>
      <c r="I29" s="198">
        <f>'REC EXP'!J868</f>
        <v>296966680.75999999</v>
      </c>
      <c r="J29" s="196">
        <v>140000000</v>
      </c>
      <c r="K29" s="196">
        <v>210000000</v>
      </c>
      <c r="L29" s="333">
        <f>'REC EXP'!K868</f>
        <v>350000000</v>
      </c>
    </row>
    <row r="30" spans="1:12" ht="19.5" thickBot="1" x14ac:dyDescent="0.35">
      <c r="A30" s="194"/>
      <c r="B30" s="199"/>
      <c r="C30" s="195"/>
      <c r="D30" s="197"/>
      <c r="E30" s="197"/>
      <c r="F30" s="197"/>
      <c r="G30" s="200"/>
      <c r="H30" s="200"/>
      <c r="I30" s="200"/>
      <c r="J30" s="197"/>
      <c r="K30" s="197"/>
      <c r="L30" s="333"/>
    </row>
    <row r="31" spans="1:12" ht="38.25" thickBot="1" x14ac:dyDescent="0.35">
      <c r="A31" s="194" t="s">
        <v>1738</v>
      </c>
      <c r="B31" s="35" t="s">
        <v>435</v>
      </c>
      <c r="C31" s="195" t="s">
        <v>1739</v>
      </c>
      <c r="D31" s="196">
        <v>65000000</v>
      </c>
      <c r="E31" s="196">
        <v>97500000</v>
      </c>
      <c r="F31" s="197">
        <f>'REC EXP'!I892</f>
        <v>162500000</v>
      </c>
      <c r="G31" s="198">
        <v>47600960</v>
      </c>
      <c r="H31" s="198">
        <v>46000000</v>
      </c>
      <c r="I31" s="198">
        <f>'REC EXP'!J892</f>
        <v>142494558</v>
      </c>
      <c r="J31" s="196">
        <f>'REC EXP'!K872</f>
        <v>62000000</v>
      </c>
      <c r="K31" s="196">
        <v>112310000</v>
      </c>
      <c r="L31" s="333">
        <f>'REC EXP'!K892</f>
        <v>174310000</v>
      </c>
    </row>
    <row r="32" spans="1:12" ht="19.5" thickBot="1" x14ac:dyDescent="0.35">
      <c r="A32" s="194"/>
      <c r="B32" s="199"/>
      <c r="C32" s="195"/>
      <c r="D32" s="197"/>
      <c r="E32" s="197"/>
      <c r="F32" s="197"/>
      <c r="G32" s="200"/>
      <c r="H32" s="200"/>
      <c r="I32" s="200"/>
      <c r="J32" s="197"/>
      <c r="K32" s="197"/>
      <c r="L32" s="333"/>
    </row>
    <row r="33" spans="1:12" ht="38.25" thickBot="1" x14ac:dyDescent="0.35">
      <c r="A33" s="194" t="s">
        <v>1740</v>
      </c>
      <c r="B33" s="35" t="s">
        <v>444</v>
      </c>
      <c r="C33" s="195" t="s">
        <v>1741</v>
      </c>
      <c r="D33" s="196">
        <v>715000000</v>
      </c>
      <c r="E33" s="196">
        <v>24000000</v>
      </c>
      <c r="F33" s="197">
        <f>'REC EXP'!I927</f>
        <v>739000000</v>
      </c>
      <c r="G33" s="198">
        <v>609497447</v>
      </c>
      <c r="H33" s="198">
        <v>4710000</v>
      </c>
      <c r="I33" s="198">
        <f>'REC EXP'!J927</f>
        <v>733734478</v>
      </c>
      <c r="J33" s="196">
        <v>730000000</v>
      </c>
      <c r="K33" s="196">
        <v>24000000</v>
      </c>
      <c r="L33" s="333">
        <f>'REC EXP'!K927</f>
        <v>754000000</v>
      </c>
    </row>
    <row r="34" spans="1:12" ht="18.75" x14ac:dyDescent="0.3">
      <c r="A34" s="194"/>
      <c r="B34" s="199"/>
      <c r="C34" s="195"/>
      <c r="D34" s="197"/>
      <c r="E34" s="197"/>
      <c r="F34" s="197"/>
      <c r="G34" s="200"/>
      <c r="H34" s="200"/>
      <c r="I34" s="200"/>
      <c r="J34" s="197"/>
      <c r="K34" s="197"/>
      <c r="L34" s="333"/>
    </row>
    <row r="35" spans="1:12" ht="37.5" x14ac:dyDescent="0.3">
      <c r="A35" s="194" t="s">
        <v>1742</v>
      </c>
      <c r="B35" s="205" t="s">
        <v>1743</v>
      </c>
      <c r="C35" s="195" t="s">
        <v>1744</v>
      </c>
      <c r="D35" s="206">
        <v>0</v>
      </c>
      <c r="E35" s="196">
        <v>6000000</v>
      </c>
      <c r="F35" s="197">
        <f>SUM(D35:E35)</f>
        <v>6000000</v>
      </c>
      <c r="G35" s="207">
        <v>0</v>
      </c>
      <c r="H35" s="198">
        <v>3000000</v>
      </c>
      <c r="I35" s="198"/>
      <c r="J35" s="206"/>
      <c r="K35" s="196">
        <v>6000000</v>
      </c>
      <c r="L35" s="333">
        <f>SUM(J35:K35)</f>
        <v>6000000</v>
      </c>
    </row>
    <row r="36" spans="1:12" ht="19.5" thickBot="1" x14ac:dyDescent="0.35">
      <c r="A36" s="194"/>
      <c r="B36" s="199"/>
      <c r="C36" s="195"/>
      <c r="D36" s="197"/>
      <c r="E36" s="197"/>
      <c r="F36" s="197"/>
      <c r="G36" s="200"/>
      <c r="H36" s="200"/>
      <c r="I36" s="200"/>
      <c r="J36" s="197"/>
      <c r="K36" s="197"/>
      <c r="L36" s="333"/>
    </row>
    <row r="37" spans="1:12" ht="38.25" thickBot="1" x14ac:dyDescent="0.35">
      <c r="A37" s="194" t="s">
        <v>1745</v>
      </c>
      <c r="B37" s="35" t="s">
        <v>467</v>
      </c>
      <c r="C37" s="195" t="s">
        <v>1746</v>
      </c>
      <c r="D37" s="196">
        <v>6000000</v>
      </c>
      <c r="E37" s="196">
        <v>3000000</v>
      </c>
      <c r="F37" s="197">
        <f>'REC EXP'!I946</f>
        <v>9000000</v>
      </c>
      <c r="G37" s="198">
        <v>0</v>
      </c>
      <c r="H37" s="198">
        <v>2000000</v>
      </c>
      <c r="I37" s="198">
        <f>'REC EXP'!J946</f>
        <v>8504152.3200000003</v>
      </c>
      <c r="J37" s="196">
        <v>7500000</v>
      </c>
      <c r="K37" s="196">
        <v>2550000</v>
      </c>
      <c r="L37" s="333">
        <f>'REC EXP'!K946</f>
        <v>10050000</v>
      </c>
    </row>
    <row r="38" spans="1:12" ht="19.5" thickBot="1" x14ac:dyDescent="0.35">
      <c r="A38" s="194"/>
      <c r="B38" s="199"/>
      <c r="C38" s="195"/>
      <c r="D38" s="197"/>
      <c r="E38" s="197"/>
      <c r="F38" s="197"/>
      <c r="G38" s="200"/>
      <c r="H38" s="200"/>
      <c r="I38" s="200"/>
      <c r="J38" s="197"/>
      <c r="K38" s="197"/>
      <c r="L38" s="333"/>
    </row>
    <row r="39" spans="1:12" ht="38.25" thickBot="1" x14ac:dyDescent="0.35">
      <c r="A39" s="194" t="s">
        <v>1747</v>
      </c>
      <c r="B39" s="35" t="s">
        <v>475</v>
      </c>
      <c r="C39" s="195" t="s">
        <v>1748</v>
      </c>
      <c r="D39" s="196">
        <v>110000000</v>
      </c>
      <c r="E39" s="196">
        <v>8000000</v>
      </c>
      <c r="F39" s="197">
        <f>'REC EXP'!I969</f>
        <v>118800000</v>
      </c>
      <c r="G39" s="198">
        <v>334896530</v>
      </c>
      <c r="H39" s="198">
        <v>2800000</v>
      </c>
      <c r="I39" s="198">
        <f>'REC EXP'!J969</f>
        <v>355490117</v>
      </c>
      <c r="J39" s="196">
        <f>'REC EXP'!K950</f>
        <v>400000000</v>
      </c>
      <c r="K39" s="196">
        <v>8500000</v>
      </c>
      <c r="L39" s="333">
        <f>'REC EXP'!K969</f>
        <v>408500000</v>
      </c>
    </row>
    <row r="40" spans="1:12" ht="37.5" x14ac:dyDescent="0.3">
      <c r="A40" s="194"/>
      <c r="B40" s="199"/>
      <c r="C40" s="195" t="s">
        <v>1749</v>
      </c>
      <c r="D40" s="197"/>
      <c r="E40" s="197"/>
      <c r="F40" s="197"/>
      <c r="G40" s="200"/>
      <c r="H40" s="200"/>
      <c r="I40" s="200"/>
      <c r="J40" s="197"/>
      <c r="K40" s="197"/>
      <c r="L40" s="333"/>
    </row>
    <row r="41" spans="1:12" ht="19.5" thickBot="1" x14ac:dyDescent="0.35">
      <c r="A41" s="194"/>
      <c r="B41" s="199"/>
      <c r="C41" s="195"/>
      <c r="D41" s="197"/>
      <c r="E41" s="197"/>
      <c r="F41" s="197"/>
      <c r="G41" s="200"/>
      <c r="H41" s="200"/>
      <c r="I41" s="200"/>
      <c r="J41" s="197"/>
      <c r="K41" s="197"/>
      <c r="L41" s="333"/>
    </row>
    <row r="42" spans="1:12" ht="38.25" thickBot="1" x14ac:dyDescent="0.35">
      <c r="A42" s="194" t="s">
        <v>1750</v>
      </c>
      <c r="B42" s="35" t="s">
        <v>487</v>
      </c>
      <c r="C42" s="195" t="s">
        <v>1751</v>
      </c>
      <c r="D42" s="208">
        <v>0</v>
      </c>
      <c r="E42" s="196">
        <v>3600000</v>
      </c>
      <c r="F42" s="197">
        <f>'REC EXP'!I987</f>
        <v>3600000</v>
      </c>
      <c r="G42" s="209">
        <v>0</v>
      </c>
      <c r="H42" s="198">
        <v>3000000</v>
      </c>
      <c r="I42" s="198">
        <f>'REC EXP'!J987</f>
        <v>3900000</v>
      </c>
      <c r="J42" s="208"/>
      <c r="K42" s="196">
        <v>3600000</v>
      </c>
      <c r="L42" s="333">
        <f>'REC EXP'!K987</f>
        <v>3600000</v>
      </c>
    </row>
    <row r="43" spans="1:12" ht="19.5" thickBot="1" x14ac:dyDescent="0.35">
      <c r="A43" s="190"/>
      <c r="B43" s="191"/>
      <c r="C43" s="192"/>
      <c r="D43" s="193"/>
      <c r="E43" s="193"/>
      <c r="F43" s="193"/>
      <c r="G43" s="193"/>
      <c r="H43" s="193"/>
      <c r="I43" s="193"/>
      <c r="J43" s="193"/>
      <c r="K43" s="193"/>
      <c r="L43" s="333"/>
    </row>
    <row r="44" spans="1:12" ht="38.25" thickBot="1" x14ac:dyDescent="0.35">
      <c r="A44" s="194">
        <v>17</v>
      </c>
      <c r="B44" s="35" t="s">
        <v>492</v>
      </c>
      <c r="C44" s="195" t="s">
        <v>1752</v>
      </c>
      <c r="D44" s="196">
        <v>24300000</v>
      </c>
      <c r="E44" s="196">
        <v>2400000</v>
      </c>
      <c r="F44" s="197">
        <f>'REC EXP'!I1009</f>
        <v>26700000</v>
      </c>
      <c r="G44" s="198">
        <v>18599270</v>
      </c>
      <c r="H44" s="210">
        <v>1500000</v>
      </c>
      <c r="I44" s="210">
        <f>'REC EXP'!J1009</f>
        <v>22375303</v>
      </c>
      <c r="J44" s="196">
        <v>24300000</v>
      </c>
      <c r="K44" s="196">
        <v>2240000</v>
      </c>
      <c r="L44" s="333">
        <f>'REC EXP'!K1009</f>
        <v>26540000</v>
      </c>
    </row>
    <row r="45" spans="1:12" ht="19.5" thickBot="1" x14ac:dyDescent="0.35">
      <c r="A45" s="194"/>
      <c r="B45" s="199"/>
      <c r="C45" s="195"/>
      <c r="D45" s="197"/>
      <c r="E45" s="197"/>
      <c r="F45" s="197"/>
      <c r="G45" s="200"/>
      <c r="H45" s="200"/>
      <c r="I45" s="200"/>
      <c r="J45" s="197"/>
      <c r="K45" s="197"/>
      <c r="L45" s="333"/>
    </row>
    <row r="46" spans="1:12" ht="19.5" thickBot="1" x14ac:dyDescent="0.35">
      <c r="A46" s="194">
        <v>18</v>
      </c>
      <c r="B46" s="35" t="s">
        <v>503</v>
      </c>
      <c r="C46" s="195" t="s">
        <v>1753</v>
      </c>
      <c r="D46" s="196">
        <v>29000000</v>
      </c>
      <c r="E46" s="196">
        <v>10000000</v>
      </c>
      <c r="F46" s="197">
        <f>'REC EXP'!I1028</f>
        <v>39000000</v>
      </c>
      <c r="G46" s="198">
        <v>21331570</v>
      </c>
      <c r="H46" s="198">
        <v>5000000</v>
      </c>
      <c r="I46" s="198">
        <f>'REC EXP'!J1028</f>
        <v>26597043.73</v>
      </c>
      <c r="J46" s="196">
        <v>29000000</v>
      </c>
      <c r="K46" s="196">
        <v>10000000</v>
      </c>
      <c r="L46" s="333">
        <f>'REC EXP'!K1028</f>
        <v>39000000</v>
      </c>
    </row>
    <row r="47" spans="1:12" ht="18.75" x14ac:dyDescent="0.3">
      <c r="A47" s="194"/>
      <c r="B47" s="199"/>
      <c r="C47" s="195"/>
      <c r="D47" s="197"/>
      <c r="E47" s="197"/>
      <c r="F47" s="197"/>
      <c r="G47" s="200"/>
      <c r="H47" s="200"/>
      <c r="I47" s="200"/>
      <c r="J47" s="197"/>
      <c r="K47" s="197"/>
      <c r="L47" s="333"/>
    </row>
    <row r="48" spans="1:12" ht="18.75" x14ac:dyDescent="0.3">
      <c r="A48" s="194">
        <v>19</v>
      </c>
      <c r="B48" s="199"/>
      <c r="C48" s="211" t="s">
        <v>1754</v>
      </c>
      <c r="D48" s="197"/>
      <c r="E48" s="197"/>
      <c r="F48" s="197"/>
      <c r="G48" s="200"/>
      <c r="H48" s="200"/>
      <c r="I48" s="200"/>
      <c r="J48" s="197"/>
      <c r="K48" s="197"/>
      <c r="L48" s="333"/>
    </row>
    <row r="49" spans="1:12" ht="19.5" thickBot="1" x14ac:dyDescent="0.35">
      <c r="A49" s="194"/>
      <c r="B49" s="199"/>
      <c r="C49" s="195"/>
      <c r="D49" s="197"/>
      <c r="E49" s="197"/>
      <c r="F49" s="197"/>
      <c r="G49" s="200"/>
      <c r="H49" s="200"/>
      <c r="I49" s="200"/>
      <c r="J49" s="197"/>
      <c r="K49" s="197"/>
      <c r="L49" s="333"/>
    </row>
    <row r="50" spans="1:12" ht="19.5" thickBot="1" x14ac:dyDescent="0.35">
      <c r="A50" s="194" t="s">
        <v>1634</v>
      </c>
      <c r="B50" s="35" t="s">
        <v>508</v>
      </c>
      <c r="C50" s="195" t="s">
        <v>1755</v>
      </c>
      <c r="D50" s="196">
        <v>4000000</v>
      </c>
      <c r="E50" s="196">
        <v>12000000</v>
      </c>
      <c r="F50" s="197">
        <f>'REC EXP'!I1045</f>
        <v>16000000</v>
      </c>
      <c r="G50" s="198">
        <v>2620150</v>
      </c>
      <c r="H50" s="198">
        <v>10000000</v>
      </c>
      <c r="I50" s="198">
        <f>'REC EXP'!J1045</f>
        <v>8204986</v>
      </c>
      <c r="J50" s="196">
        <v>4000000</v>
      </c>
      <c r="K50" s="196">
        <v>12000000</v>
      </c>
      <c r="L50" s="333">
        <f>'REC EXP'!K1045</f>
        <v>16000000</v>
      </c>
    </row>
    <row r="51" spans="1:12" ht="19.5" thickBot="1" x14ac:dyDescent="0.35">
      <c r="A51" s="194"/>
      <c r="B51" s="199"/>
      <c r="C51" s="195"/>
      <c r="D51" s="197"/>
      <c r="E51" s="197"/>
      <c r="F51" s="197"/>
      <c r="G51" s="200"/>
      <c r="H51" s="200"/>
      <c r="I51" s="200"/>
      <c r="J51" s="197"/>
      <c r="K51" s="197"/>
      <c r="L51" s="333"/>
    </row>
    <row r="52" spans="1:12" ht="19.5" thickBot="1" x14ac:dyDescent="0.35">
      <c r="A52" s="194" t="s">
        <v>1640</v>
      </c>
      <c r="B52" s="35" t="s">
        <v>522</v>
      </c>
      <c r="C52" s="195" t="s">
        <v>1756</v>
      </c>
      <c r="D52" s="197" t="s">
        <v>1730</v>
      </c>
      <c r="E52" s="197">
        <v>2275000</v>
      </c>
      <c r="F52" s="197">
        <f>'REC EXP'!I1090</f>
        <v>2275000</v>
      </c>
      <c r="G52" s="200" t="s">
        <v>1730</v>
      </c>
      <c r="H52" s="200">
        <v>0</v>
      </c>
      <c r="I52" s="200">
        <f>'REC EXP'!J1090</f>
        <v>1800000</v>
      </c>
      <c r="J52" s="197"/>
      <c r="K52" s="197">
        <v>2275000</v>
      </c>
      <c r="L52" s="333">
        <f>'REC EXP'!K1090</f>
        <v>2275000</v>
      </c>
    </row>
    <row r="53" spans="1:12" ht="19.5" thickBot="1" x14ac:dyDescent="0.35">
      <c r="A53" s="194"/>
      <c r="B53" s="199"/>
      <c r="C53" s="195"/>
      <c r="D53" s="197"/>
      <c r="E53" s="197"/>
      <c r="F53" s="197"/>
      <c r="G53" s="200"/>
      <c r="H53" s="200"/>
      <c r="I53" s="200"/>
      <c r="J53" s="197"/>
      <c r="K53" s="197"/>
      <c r="L53" s="333"/>
    </row>
    <row r="54" spans="1:12" ht="19.5" thickBot="1" x14ac:dyDescent="0.35">
      <c r="A54" s="194" t="s">
        <v>1621</v>
      </c>
      <c r="B54" s="35" t="s">
        <v>513</v>
      </c>
      <c r="C54" s="195" t="s">
        <v>1757</v>
      </c>
      <c r="D54" s="196">
        <v>5000000</v>
      </c>
      <c r="E54" s="196">
        <v>4000000</v>
      </c>
      <c r="F54" s="197">
        <f>'REC EXP'!I1058</f>
        <v>9000000</v>
      </c>
      <c r="G54" s="198">
        <v>3890400</v>
      </c>
      <c r="H54" s="198">
        <v>2600000</v>
      </c>
      <c r="I54" s="198">
        <f>'REC EXP'!J1058</f>
        <v>5074530</v>
      </c>
      <c r="J54" s="196">
        <v>5000000</v>
      </c>
      <c r="K54" s="196">
        <v>4000000</v>
      </c>
      <c r="L54" s="333">
        <f>'REC EXP'!K1058</f>
        <v>9000000</v>
      </c>
    </row>
    <row r="55" spans="1:12" ht="19.5" thickBot="1" x14ac:dyDescent="0.35">
      <c r="A55" s="194"/>
      <c r="B55" s="199"/>
      <c r="C55" s="195"/>
      <c r="D55" s="197"/>
      <c r="E55" s="197"/>
      <c r="F55" s="197"/>
      <c r="G55" s="200"/>
      <c r="H55" s="200"/>
      <c r="I55" s="200"/>
      <c r="J55" s="197"/>
      <c r="K55" s="197"/>
      <c r="L55" s="333"/>
    </row>
    <row r="56" spans="1:12" ht="19.5" thickBot="1" x14ac:dyDescent="0.35">
      <c r="A56" s="194" t="s">
        <v>1643</v>
      </c>
      <c r="B56" s="35" t="s">
        <v>517</v>
      </c>
      <c r="C56" s="195" t="s">
        <v>1758</v>
      </c>
      <c r="D56" s="196">
        <v>2600000</v>
      </c>
      <c r="E56" s="196">
        <v>3000000</v>
      </c>
      <c r="F56" s="197">
        <f>'REC EXP'!I1075</f>
        <v>5600000</v>
      </c>
      <c r="G56" s="198">
        <v>1648400</v>
      </c>
      <c r="H56" s="198">
        <v>1500000</v>
      </c>
      <c r="I56" s="198">
        <f>'REC EXP'!J1075</f>
        <v>3163506.4</v>
      </c>
      <c r="J56" s="196">
        <v>2600000</v>
      </c>
      <c r="K56" s="196">
        <v>3000000</v>
      </c>
      <c r="L56" s="333">
        <f>'REC EXP'!K1075</f>
        <v>5600000</v>
      </c>
    </row>
    <row r="57" spans="1:12" ht="19.5" thickBot="1" x14ac:dyDescent="0.35">
      <c r="A57" s="194"/>
      <c r="B57" s="199"/>
      <c r="C57" s="195"/>
      <c r="D57" s="197"/>
      <c r="E57" s="197"/>
      <c r="F57" s="197"/>
      <c r="G57" s="200"/>
      <c r="H57" s="200"/>
      <c r="I57" s="200"/>
      <c r="J57" s="197"/>
      <c r="K57" s="197"/>
      <c r="L57" s="333"/>
    </row>
    <row r="58" spans="1:12" ht="38.25" thickBot="1" x14ac:dyDescent="0.35">
      <c r="A58" s="194">
        <v>20</v>
      </c>
      <c r="B58" s="35" t="s">
        <v>523</v>
      </c>
      <c r="C58" s="195" t="s">
        <v>1759</v>
      </c>
      <c r="D58" s="196">
        <v>450000000</v>
      </c>
      <c r="E58" s="196">
        <v>69000000</v>
      </c>
      <c r="F58" s="197">
        <f>'REC EXP'!I1118</f>
        <v>519000000</v>
      </c>
      <c r="G58" s="198">
        <v>330705000</v>
      </c>
      <c r="H58" s="198">
        <v>30000000</v>
      </c>
      <c r="I58" s="198">
        <f>'REC EXP'!J1118</f>
        <v>487519532.38999999</v>
      </c>
      <c r="J58" s="196">
        <v>475000000</v>
      </c>
      <c r="K58" s="196">
        <v>72400000</v>
      </c>
      <c r="L58" s="333">
        <f>'REC EXP'!K1118</f>
        <v>547400000</v>
      </c>
    </row>
    <row r="59" spans="1:12" ht="19.5" thickBot="1" x14ac:dyDescent="0.35">
      <c r="A59" s="194"/>
      <c r="B59" s="199"/>
      <c r="C59" s="195"/>
      <c r="D59" s="197"/>
      <c r="E59" s="197"/>
      <c r="F59" s="197"/>
      <c r="G59" s="200"/>
      <c r="H59" s="200"/>
      <c r="I59" s="200"/>
      <c r="J59" s="197"/>
      <c r="K59" s="197"/>
      <c r="L59" s="333"/>
    </row>
    <row r="60" spans="1:12" ht="38.25" thickBot="1" x14ac:dyDescent="0.35">
      <c r="A60" s="194">
        <v>21</v>
      </c>
      <c r="B60" s="35" t="s">
        <v>541</v>
      </c>
      <c r="C60" s="195" t="s">
        <v>1760</v>
      </c>
      <c r="D60" s="196">
        <v>365000000</v>
      </c>
      <c r="E60" s="196">
        <v>36000000</v>
      </c>
      <c r="F60" s="197">
        <f>'REC EXP'!I1135</f>
        <v>401000000</v>
      </c>
      <c r="G60" s="198">
        <v>313567460</v>
      </c>
      <c r="H60" s="198">
        <v>12000000</v>
      </c>
      <c r="I60" s="198">
        <f>'REC EXP'!J1135</f>
        <v>270116385</v>
      </c>
      <c r="J60" s="196">
        <v>365000000</v>
      </c>
      <c r="K60" s="196">
        <v>36000000</v>
      </c>
      <c r="L60" s="333">
        <f>'REC EXP'!K1135</f>
        <v>401000000</v>
      </c>
    </row>
    <row r="61" spans="1:12" ht="18.75" x14ac:dyDescent="0.3">
      <c r="A61" s="194"/>
      <c r="B61" s="199"/>
      <c r="C61" s="195" t="s">
        <v>1761</v>
      </c>
      <c r="D61" s="197"/>
      <c r="E61" s="197"/>
      <c r="F61" s="197"/>
      <c r="G61" s="200"/>
      <c r="H61" s="200"/>
      <c r="I61" s="200"/>
      <c r="J61" s="197"/>
      <c r="K61" s="197"/>
      <c r="L61" s="333"/>
    </row>
    <row r="62" spans="1:12" ht="19.5" thickBot="1" x14ac:dyDescent="0.35">
      <c r="A62" s="194"/>
      <c r="B62" s="199"/>
      <c r="C62" s="195"/>
      <c r="D62" s="197"/>
      <c r="E62" s="197"/>
      <c r="F62" s="197"/>
      <c r="G62" s="200"/>
      <c r="H62" s="200"/>
      <c r="I62" s="200"/>
      <c r="J62" s="197"/>
      <c r="K62" s="197"/>
      <c r="L62" s="333"/>
    </row>
    <row r="63" spans="1:12" ht="38.25" thickBot="1" x14ac:dyDescent="0.35">
      <c r="A63" s="194">
        <v>22</v>
      </c>
      <c r="B63" s="35" t="s">
        <v>545</v>
      </c>
      <c r="C63" s="195" t="s">
        <v>1762</v>
      </c>
      <c r="D63" s="196">
        <v>11500000</v>
      </c>
      <c r="E63" s="196">
        <v>2400000</v>
      </c>
      <c r="F63" s="197">
        <f>'REC EXP'!I1150</f>
        <v>13900000</v>
      </c>
      <c r="G63" s="198">
        <v>9402580</v>
      </c>
      <c r="H63" s="198">
        <v>1500000</v>
      </c>
      <c r="I63" s="198">
        <f>'REC EXP'!J1150</f>
        <v>6000007</v>
      </c>
      <c r="J63" s="196">
        <v>11500000</v>
      </c>
      <c r="K63" s="196">
        <v>2400000</v>
      </c>
      <c r="L63" s="333">
        <f>'REC EXP'!K1150</f>
        <v>13900000</v>
      </c>
    </row>
    <row r="64" spans="1:12" ht="19.5" thickBot="1" x14ac:dyDescent="0.35">
      <c r="A64" s="194"/>
      <c r="B64" s="199"/>
      <c r="C64" s="195"/>
      <c r="D64" s="197"/>
      <c r="E64" s="197"/>
      <c r="F64" s="197"/>
      <c r="G64" s="200"/>
      <c r="H64" s="200"/>
      <c r="I64" s="200"/>
      <c r="J64" s="197"/>
      <c r="K64" s="197"/>
      <c r="L64" s="333"/>
    </row>
    <row r="65" spans="1:12" ht="38.25" thickBot="1" x14ac:dyDescent="0.35">
      <c r="A65" s="194">
        <v>23</v>
      </c>
      <c r="B65" s="35" t="s">
        <v>548</v>
      </c>
      <c r="C65" s="195" t="s">
        <v>1763</v>
      </c>
      <c r="D65" s="196">
        <v>1500000000</v>
      </c>
      <c r="E65" s="196">
        <v>161000000</v>
      </c>
      <c r="F65" s="197">
        <f>'REC EXP'!I1168</f>
        <v>1661000000</v>
      </c>
      <c r="G65" s="198">
        <v>1248873400</v>
      </c>
      <c r="H65" s="198">
        <v>87400000</v>
      </c>
      <c r="I65" s="198">
        <f>'REC EXP'!J1168</f>
        <v>1496294509</v>
      </c>
      <c r="J65" s="196">
        <v>1500000000</v>
      </c>
      <c r="K65" s="196">
        <v>161000000</v>
      </c>
      <c r="L65" s="333">
        <f>'REC EXP'!K1168</f>
        <v>1661000000</v>
      </c>
    </row>
    <row r="66" spans="1:12" ht="18.75" x14ac:dyDescent="0.3">
      <c r="A66" s="194"/>
      <c r="B66" s="199"/>
      <c r="C66" s="195" t="s">
        <v>1764</v>
      </c>
      <c r="D66" s="197"/>
      <c r="E66" s="197"/>
      <c r="F66" s="197"/>
      <c r="G66" s="200"/>
      <c r="H66" s="200"/>
      <c r="I66" s="200"/>
      <c r="J66" s="197"/>
      <c r="K66" s="197"/>
      <c r="L66" s="333"/>
    </row>
    <row r="67" spans="1:12" ht="19.5" thickBot="1" x14ac:dyDescent="0.35">
      <c r="A67" s="194"/>
      <c r="B67" s="199"/>
      <c r="C67" s="195"/>
      <c r="D67" s="197"/>
      <c r="E67" s="197"/>
      <c r="F67" s="197"/>
      <c r="G67" s="200"/>
      <c r="H67" s="200"/>
      <c r="I67" s="200"/>
      <c r="J67" s="197"/>
      <c r="K67" s="197"/>
      <c r="L67" s="333"/>
    </row>
    <row r="68" spans="1:12" ht="38.25" thickBot="1" x14ac:dyDescent="0.35">
      <c r="A68" s="194">
        <v>24</v>
      </c>
      <c r="B68" s="35" t="s">
        <v>554</v>
      </c>
      <c r="C68" s="195" t="s">
        <v>1765</v>
      </c>
      <c r="D68" s="196">
        <v>250000000</v>
      </c>
      <c r="E68" s="196">
        <v>80000000</v>
      </c>
      <c r="F68" s="197">
        <f>'REC EXP'!I1198</f>
        <v>330000000</v>
      </c>
      <c r="G68" s="198">
        <v>206013060</v>
      </c>
      <c r="H68" s="198">
        <v>10000000</v>
      </c>
      <c r="I68" s="198">
        <f>'REC EXP'!J1198</f>
        <v>270662748</v>
      </c>
      <c r="J68" s="196">
        <v>288000000</v>
      </c>
      <c r="K68" s="196">
        <v>64550000</v>
      </c>
      <c r="L68" s="333">
        <f>'REC EXP'!K1198</f>
        <v>352550000</v>
      </c>
    </row>
    <row r="69" spans="1:12" ht="18.75" x14ac:dyDescent="0.3">
      <c r="A69" s="194"/>
      <c r="B69" s="199"/>
      <c r="C69" s="195" t="s">
        <v>1766</v>
      </c>
      <c r="D69" s="197"/>
      <c r="E69" s="197"/>
      <c r="F69" s="197"/>
      <c r="G69" s="200"/>
      <c r="H69" s="200"/>
      <c r="I69" s="200"/>
      <c r="J69" s="197"/>
      <c r="K69" s="197"/>
      <c r="L69" s="333"/>
    </row>
    <row r="70" spans="1:12" ht="19.5" thickBot="1" x14ac:dyDescent="0.35">
      <c r="A70" s="194"/>
      <c r="B70" s="199"/>
      <c r="C70" s="195"/>
      <c r="D70" s="197"/>
      <c r="E70" s="197"/>
      <c r="F70" s="197"/>
      <c r="G70" s="200"/>
      <c r="H70" s="200"/>
      <c r="I70" s="200"/>
      <c r="J70" s="197"/>
      <c r="K70" s="197"/>
      <c r="L70" s="333"/>
    </row>
    <row r="71" spans="1:12" ht="19.5" thickBot="1" x14ac:dyDescent="0.35">
      <c r="A71" s="194">
        <v>25</v>
      </c>
      <c r="B71" s="35" t="s">
        <v>569</v>
      </c>
      <c r="C71" s="195" t="s">
        <v>1767</v>
      </c>
      <c r="D71" s="196">
        <v>100782246</v>
      </c>
      <c r="E71" s="196">
        <v>16800000</v>
      </c>
      <c r="F71" s="197">
        <f>'REC EXP'!I1225</f>
        <v>117582246</v>
      </c>
      <c r="G71" s="198">
        <v>83754520</v>
      </c>
      <c r="H71" s="198">
        <v>12000000</v>
      </c>
      <c r="I71" s="198">
        <f>'REC EXP'!J1225</f>
        <v>118343615</v>
      </c>
      <c r="J71" s="196">
        <v>102056757</v>
      </c>
      <c r="K71" s="196">
        <v>18550000</v>
      </c>
      <c r="L71" s="333">
        <f>'REC EXP'!K1225</f>
        <v>120606757</v>
      </c>
    </row>
    <row r="72" spans="1:12" ht="19.5" thickBot="1" x14ac:dyDescent="0.35">
      <c r="A72" s="194"/>
      <c r="B72" s="199"/>
      <c r="C72" s="195"/>
      <c r="D72" s="197"/>
      <c r="E72" s="197"/>
      <c r="F72" s="197"/>
      <c r="G72" s="200"/>
      <c r="H72" s="200"/>
      <c r="I72" s="200"/>
      <c r="J72" s="197"/>
      <c r="K72" s="197"/>
      <c r="L72" s="333"/>
    </row>
    <row r="73" spans="1:12" ht="38.25" thickBot="1" x14ac:dyDescent="0.35">
      <c r="A73" s="194">
        <v>26</v>
      </c>
      <c r="B73" s="35" t="s">
        <v>580</v>
      </c>
      <c r="C73" s="195" t="s">
        <v>1768</v>
      </c>
      <c r="D73" s="196">
        <v>5000000</v>
      </c>
      <c r="E73" s="196">
        <v>360000</v>
      </c>
      <c r="F73" s="197">
        <f>'REC EXP'!I1237</f>
        <v>5360000</v>
      </c>
      <c r="G73" s="198">
        <v>0</v>
      </c>
      <c r="H73" s="198">
        <v>300000</v>
      </c>
      <c r="I73" s="198">
        <f>'REC EXP'!J1237</f>
        <v>360000</v>
      </c>
      <c r="J73" s="196"/>
      <c r="K73" s="196">
        <v>160000</v>
      </c>
      <c r="L73" s="333">
        <f>'REC EXP'!K1237</f>
        <v>160000</v>
      </c>
    </row>
    <row r="74" spans="1:12" ht="18.75" x14ac:dyDescent="0.3">
      <c r="A74" s="194"/>
      <c r="B74" s="199"/>
      <c r="C74" s="195"/>
      <c r="D74" s="197"/>
      <c r="E74" s="197"/>
      <c r="F74" s="197"/>
      <c r="G74" s="200"/>
      <c r="H74" s="200"/>
      <c r="I74" s="200"/>
      <c r="J74" s="197"/>
      <c r="K74" s="197"/>
      <c r="L74" s="333"/>
    </row>
    <row r="75" spans="1:12" ht="19.5" thickBot="1" x14ac:dyDescent="0.35">
      <c r="A75" s="194"/>
      <c r="B75" s="199"/>
      <c r="C75" s="195"/>
      <c r="D75" s="197"/>
      <c r="E75" s="197"/>
      <c r="F75" s="197"/>
      <c r="G75" s="200"/>
      <c r="H75" s="200"/>
      <c r="I75" s="200"/>
      <c r="J75" s="197"/>
      <c r="K75" s="197"/>
      <c r="L75" s="333"/>
    </row>
    <row r="76" spans="1:12" ht="19.5" thickBot="1" x14ac:dyDescent="0.35">
      <c r="A76" s="194">
        <v>27</v>
      </c>
      <c r="B76" s="35" t="s">
        <v>581</v>
      </c>
      <c r="C76" s="195" t="s">
        <v>1769</v>
      </c>
      <c r="D76" s="196">
        <v>4500000</v>
      </c>
      <c r="E76" s="196">
        <v>1550000</v>
      </c>
      <c r="F76" s="197">
        <f>'REC EXP'!I1252</f>
        <v>6050000</v>
      </c>
      <c r="G76" s="198">
        <v>2022900</v>
      </c>
      <c r="H76" s="198">
        <v>1000000</v>
      </c>
      <c r="I76" s="198">
        <f>'REC EXP'!J1252</f>
        <v>2976084</v>
      </c>
      <c r="J76" s="196">
        <v>4500000</v>
      </c>
      <c r="K76" s="196">
        <v>1550000</v>
      </c>
      <c r="L76" s="333">
        <f>'REC EXP'!K1252</f>
        <v>6050000</v>
      </c>
    </row>
    <row r="77" spans="1:12" ht="19.5" thickBot="1" x14ac:dyDescent="0.35">
      <c r="A77" s="194"/>
      <c r="B77" s="199"/>
      <c r="C77" s="195"/>
      <c r="D77" s="197"/>
      <c r="E77" s="197"/>
      <c r="F77" s="197"/>
      <c r="G77" s="200"/>
      <c r="H77" s="200"/>
      <c r="I77" s="200"/>
      <c r="J77" s="197"/>
      <c r="K77" s="197"/>
      <c r="L77" s="333"/>
    </row>
    <row r="78" spans="1:12" ht="19.5" thickBot="1" x14ac:dyDescent="0.35">
      <c r="A78" s="194">
        <v>28</v>
      </c>
      <c r="B78" s="35" t="s">
        <v>585</v>
      </c>
      <c r="C78" s="195" t="s">
        <v>584</v>
      </c>
      <c r="D78" s="196">
        <v>3500000</v>
      </c>
      <c r="E78" s="196">
        <v>2000000</v>
      </c>
      <c r="F78" s="197">
        <f>'REC EXP'!I1266</f>
        <v>5500000</v>
      </c>
      <c r="G78" s="198">
        <v>2436260</v>
      </c>
      <c r="H78" s="198">
        <v>1200000</v>
      </c>
      <c r="I78" s="198">
        <f>'REC EXP'!J1266</f>
        <v>3976173</v>
      </c>
      <c r="J78" s="196">
        <v>3500000</v>
      </c>
      <c r="K78" s="196">
        <v>2000000</v>
      </c>
      <c r="L78" s="333">
        <f>'REC EXP'!K1266</f>
        <v>5500000</v>
      </c>
    </row>
    <row r="79" spans="1:12" ht="19.5" thickBot="1" x14ac:dyDescent="0.35">
      <c r="A79" s="212"/>
      <c r="B79" s="213"/>
      <c r="C79" s="214"/>
      <c r="D79" s="213"/>
      <c r="E79" s="212"/>
      <c r="F79" s="213"/>
      <c r="G79" s="213"/>
      <c r="H79" s="213"/>
      <c r="I79" s="213"/>
      <c r="J79" s="213"/>
      <c r="K79" s="212"/>
      <c r="L79" s="333"/>
    </row>
    <row r="80" spans="1:12" ht="38.25" thickBot="1" x14ac:dyDescent="0.35">
      <c r="A80" s="194">
        <v>29</v>
      </c>
      <c r="B80" s="35" t="s">
        <v>588</v>
      </c>
      <c r="C80" s="195" t="s">
        <v>1770</v>
      </c>
      <c r="D80" s="196">
        <v>136000000</v>
      </c>
      <c r="E80" s="196">
        <v>21610425</v>
      </c>
      <c r="F80" s="197">
        <f>'REC EXP'!I1289</f>
        <v>157610425</v>
      </c>
      <c r="G80" s="198">
        <v>106231000</v>
      </c>
      <c r="H80" s="198">
        <v>15000000</v>
      </c>
      <c r="I80" s="198">
        <f>'REC EXP'!J1289</f>
        <v>164153047</v>
      </c>
      <c r="J80" s="196">
        <v>136000000</v>
      </c>
      <c r="K80" s="196">
        <v>21610425</v>
      </c>
      <c r="L80" s="333">
        <f>'REC EXP'!K1289</f>
        <v>157610425</v>
      </c>
    </row>
    <row r="81" spans="1:16" ht="19.5" thickBot="1" x14ac:dyDescent="0.35">
      <c r="A81" s="194"/>
      <c r="B81" s="199"/>
      <c r="C81" s="195"/>
      <c r="D81" s="197"/>
      <c r="E81" s="197"/>
      <c r="F81" s="197"/>
      <c r="G81" s="200"/>
      <c r="H81" s="200"/>
      <c r="I81" s="200"/>
      <c r="J81" s="197"/>
      <c r="K81" s="197"/>
      <c r="L81" s="333"/>
    </row>
    <row r="82" spans="1:16" ht="38.25" thickBot="1" x14ac:dyDescent="0.35">
      <c r="A82" s="194">
        <v>30</v>
      </c>
      <c r="B82" s="35" t="s">
        <v>601</v>
      </c>
      <c r="C82" s="195" t="s">
        <v>1771</v>
      </c>
      <c r="D82" s="196">
        <v>12500000</v>
      </c>
      <c r="E82" s="196">
        <v>3600000</v>
      </c>
      <c r="F82" s="197">
        <f>'REC EXP'!I1322</f>
        <v>16100000</v>
      </c>
      <c r="G82" s="198">
        <v>6372630</v>
      </c>
      <c r="H82" s="198">
        <v>2000000</v>
      </c>
      <c r="I82" s="198">
        <f>'REC EXP'!J1322</f>
        <v>10518828</v>
      </c>
      <c r="J82" s="196">
        <v>12500000</v>
      </c>
      <c r="K82" s="196">
        <v>3600000</v>
      </c>
      <c r="L82" s="333">
        <f>'REC EXP'!K1322</f>
        <v>16100000</v>
      </c>
    </row>
    <row r="83" spans="1:16" ht="18.75" x14ac:dyDescent="0.3">
      <c r="A83" s="194"/>
      <c r="B83" s="199"/>
      <c r="C83" s="195" t="s">
        <v>1772</v>
      </c>
      <c r="D83" s="197"/>
      <c r="E83" s="197"/>
      <c r="F83" s="197"/>
      <c r="G83" s="200"/>
      <c r="H83" s="200"/>
      <c r="I83" s="200"/>
      <c r="J83" s="197"/>
      <c r="K83" s="197"/>
      <c r="L83" s="333"/>
    </row>
    <row r="84" spans="1:16" ht="19.5" thickBot="1" x14ac:dyDescent="0.35">
      <c r="A84" s="194"/>
      <c r="B84" s="199"/>
      <c r="C84" s="195"/>
      <c r="D84" s="197"/>
      <c r="E84" s="197"/>
      <c r="F84" s="197"/>
      <c r="G84" s="200"/>
      <c r="H84" s="200"/>
      <c r="I84" s="200"/>
      <c r="J84" s="197"/>
      <c r="K84" s="197"/>
      <c r="L84" s="333"/>
    </row>
    <row r="85" spans="1:16" ht="38.25" thickBot="1" x14ac:dyDescent="0.35">
      <c r="A85" s="194">
        <v>31</v>
      </c>
      <c r="B85" s="35" t="s">
        <v>603</v>
      </c>
      <c r="C85" s="195" t="s">
        <v>1773</v>
      </c>
      <c r="D85" s="196">
        <v>2500000</v>
      </c>
      <c r="E85" s="196">
        <v>2400000</v>
      </c>
      <c r="F85" s="197">
        <f>'REC EXP'!I1338</f>
        <v>4900000</v>
      </c>
      <c r="G85" s="198">
        <v>2102040</v>
      </c>
      <c r="H85" s="198">
        <v>2000000</v>
      </c>
      <c r="I85" s="198">
        <f>'REC EXP'!J1338</f>
        <v>4987312</v>
      </c>
      <c r="J85" s="196">
        <v>2500000</v>
      </c>
      <c r="K85" s="196">
        <v>2400000</v>
      </c>
      <c r="L85" s="333">
        <f>'REC EXP'!K1338</f>
        <v>4900000</v>
      </c>
    </row>
    <row r="86" spans="1:16" ht="18.75" x14ac:dyDescent="0.3">
      <c r="A86" s="194"/>
      <c r="B86" s="199"/>
      <c r="C86" s="195" t="s">
        <v>1774</v>
      </c>
      <c r="D86" s="197"/>
      <c r="E86" s="197"/>
      <c r="F86" s="197"/>
      <c r="G86" s="200"/>
      <c r="H86" s="200"/>
      <c r="I86" s="200"/>
      <c r="J86" s="197"/>
      <c r="K86" s="197"/>
      <c r="L86" s="333"/>
    </row>
    <row r="87" spans="1:16" ht="19.5" thickBot="1" x14ac:dyDescent="0.35">
      <c r="A87" s="194"/>
      <c r="B87" s="199"/>
      <c r="C87" s="195"/>
      <c r="D87" s="197"/>
      <c r="E87" s="197"/>
      <c r="F87" s="197"/>
      <c r="G87" s="200"/>
      <c r="H87" s="200"/>
      <c r="I87" s="200"/>
      <c r="J87" s="197"/>
      <c r="K87" s="197"/>
      <c r="L87" s="333"/>
    </row>
    <row r="88" spans="1:16" ht="38.25" thickBot="1" x14ac:dyDescent="0.35">
      <c r="A88" s="194">
        <v>32</v>
      </c>
      <c r="B88" s="35" t="s">
        <v>607</v>
      </c>
      <c r="C88" s="195" t="s">
        <v>1775</v>
      </c>
      <c r="D88" s="196">
        <v>0</v>
      </c>
      <c r="E88" s="196">
        <v>600000</v>
      </c>
      <c r="F88" s="197">
        <f>'REC EXP'!I1350</f>
        <v>600000</v>
      </c>
      <c r="G88" s="198">
        <v>0</v>
      </c>
      <c r="H88" s="198">
        <v>500000</v>
      </c>
      <c r="I88" s="198">
        <f>'REC EXP'!J1350</f>
        <v>600000</v>
      </c>
      <c r="J88" s="196"/>
      <c r="K88" s="196">
        <v>600000</v>
      </c>
      <c r="L88" s="333">
        <f>'REC EXP'!K1350</f>
        <v>600000</v>
      </c>
    </row>
    <row r="89" spans="1:16" ht="18.75" x14ac:dyDescent="0.3">
      <c r="A89" s="194"/>
      <c r="B89" s="199"/>
      <c r="C89" s="195" t="s">
        <v>1776</v>
      </c>
      <c r="D89" s="197"/>
      <c r="E89" s="197"/>
      <c r="F89" s="197"/>
      <c r="G89" s="200"/>
      <c r="H89" s="200"/>
      <c r="I89" s="200"/>
      <c r="J89" s="197"/>
      <c r="K89" s="197"/>
      <c r="L89" s="333"/>
    </row>
    <row r="90" spans="1:16" ht="19.5" thickBot="1" x14ac:dyDescent="0.35">
      <c r="A90" s="194"/>
      <c r="B90" s="199"/>
      <c r="C90" s="195"/>
      <c r="D90" s="197"/>
      <c r="E90" s="197"/>
      <c r="F90" s="197"/>
      <c r="G90" s="200"/>
      <c r="H90" s="200"/>
      <c r="I90" s="200"/>
      <c r="J90" s="197"/>
      <c r="K90" s="197"/>
      <c r="L90" s="333"/>
    </row>
    <row r="91" spans="1:16" ht="38.25" thickBot="1" x14ac:dyDescent="0.35">
      <c r="A91" s="194">
        <v>33</v>
      </c>
      <c r="B91" s="35" t="s">
        <v>608</v>
      </c>
      <c r="C91" s="195" t="s">
        <v>1777</v>
      </c>
      <c r="D91" s="196">
        <v>2500000</v>
      </c>
      <c r="E91" s="196">
        <v>3600000</v>
      </c>
      <c r="F91" s="197">
        <f>'REC EXP'!I1368</f>
        <v>6100000</v>
      </c>
      <c r="G91" s="198">
        <v>1250410</v>
      </c>
      <c r="H91" s="198">
        <v>1500000</v>
      </c>
      <c r="I91" s="198">
        <f>'REC EXP'!J1368</f>
        <v>2876000</v>
      </c>
      <c r="J91" s="196">
        <v>2500000</v>
      </c>
      <c r="K91" s="196">
        <v>3600000</v>
      </c>
      <c r="L91" s="333">
        <f>'REC EXP'!K1368</f>
        <v>6100000</v>
      </c>
    </row>
    <row r="92" spans="1:16" ht="19.5" thickBot="1" x14ac:dyDescent="0.35">
      <c r="A92" s="194"/>
      <c r="B92" s="199"/>
      <c r="C92" s="195"/>
      <c r="D92" s="197"/>
      <c r="E92" s="197"/>
      <c r="F92" s="197"/>
      <c r="G92" s="200"/>
      <c r="H92" s="200"/>
      <c r="I92" s="200"/>
      <c r="J92" s="197"/>
      <c r="K92" s="197"/>
      <c r="L92" s="333"/>
    </row>
    <row r="93" spans="1:16" ht="19.5" thickBot="1" x14ac:dyDescent="0.35">
      <c r="A93" s="194">
        <v>34</v>
      </c>
      <c r="B93" s="35" t="s">
        <v>612</v>
      </c>
      <c r="C93" s="195" t="s">
        <v>1778</v>
      </c>
      <c r="D93" s="196">
        <v>24713060</v>
      </c>
      <c r="E93" s="196">
        <v>3000000</v>
      </c>
      <c r="F93" s="197">
        <f>'REC EXP'!I1383</f>
        <v>27713060</v>
      </c>
      <c r="G93" s="198">
        <v>19886020</v>
      </c>
      <c r="H93" s="198">
        <v>1500000</v>
      </c>
      <c r="I93" s="198">
        <f>'REC EXP'!J1383</f>
        <v>20968588</v>
      </c>
      <c r="J93" s="196">
        <v>27500000</v>
      </c>
      <c r="K93" s="196">
        <v>3000000</v>
      </c>
      <c r="L93" s="333">
        <f>'REC EXP'!K1383</f>
        <v>30500000</v>
      </c>
    </row>
    <row r="94" spans="1:16" ht="19.5" thickBot="1" x14ac:dyDescent="0.35">
      <c r="A94" s="194"/>
      <c r="B94" s="199"/>
      <c r="C94" s="195"/>
      <c r="D94" s="196"/>
      <c r="E94" s="196"/>
      <c r="F94" s="197"/>
      <c r="G94" s="198"/>
      <c r="H94" s="198"/>
      <c r="I94" s="198"/>
      <c r="J94" s="196"/>
      <c r="K94" s="196"/>
      <c r="L94" s="333"/>
    </row>
    <row r="95" spans="1:16" ht="19.5" thickBot="1" x14ac:dyDescent="0.35">
      <c r="A95" s="194">
        <v>35</v>
      </c>
      <c r="B95" s="35" t="s">
        <v>614</v>
      </c>
      <c r="C95" s="195" t="s">
        <v>869</v>
      </c>
      <c r="D95" s="196">
        <v>22600000</v>
      </c>
      <c r="E95" s="196">
        <v>2400000</v>
      </c>
      <c r="F95" s="197">
        <f>'REC EXP'!I1404</f>
        <v>25000000</v>
      </c>
      <c r="G95" s="198">
        <v>16793860</v>
      </c>
      <c r="H95" s="198">
        <v>1500000</v>
      </c>
      <c r="I95" s="198">
        <f>'REC EXP'!J1404</f>
        <v>12938742</v>
      </c>
      <c r="J95" s="196">
        <v>22600000</v>
      </c>
      <c r="K95" s="196">
        <v>2400000</v>
      </c>
      <c r="L95" s="333">
        <f>'REC EXP'!K1404</f>
        <v>25000000</v>
      </c>
      <c r="M95" s="215"/>
      <c r="N95" s="215"/>
      <c r="O95" s="215"/>
      <c r="P95" s="215"/>
    </row>
    <row r="96" spans="1:16" ht="19.5" thickBot="1" x14ac:dyDescent="0.35">
      <c r="A96" s="194"/>
      <c r="B96" s="199"/>
      <c r="C96" s="195"/>
      <c r="D96" s="197"/>
      <c r="E96" s="197"/>
      <c r="F96" s="197"/>
      <c r="G96" s="200"/>
      <c r="H96" s="200"/>
      <c r="I96" s="200"/>
      <c r="J96" s="197"/>
      <c r="K96" s="197"/>
      <c r="L96" s="333"/>
      <c r="M96" s="215"/>
      <c r="N96" s="215"/>
      <c r="O96" s="215"/>
      <c r="P96" s="215"/>
    </row>
    <row r="97" spans="1:16" ht="38.25" thickBot="1" x14ac:dyDescent="0.35">
      <c r="A97" s="194">
        <v>36</v>
      </c>
      <c r="B97" s="35" t="s">
        <v>620</v>
      </c>
      <c r="C97" s="195" t="s">
        <v>1779</v>
      </c>
      <c r="D97" s="196">
        <v>0</v>
      </c>
      <c r="E97" s="196">
        <v>10000000</v>
      </c>
      <c r="F97" s="197">
        <f>'REC EXP'!I1419</f>
        <v>9500000</v>
      </c>
      <c r="G97" s="198">
        <v>0</v>
      </c>
      <c r="H97" s="198">
        <v>5000000</v>
      </c>
      <c r="I97" s="198">
        <f>'REC EXP'!J1419</f>
        <v>5767800</v>
      </c>
      <c r="J97" s="196"/>
      <c r="K97" s="196">
        <v>10000000</v>
      </c>
      <c r="L97" s="333">
        <f>'REC EXP'!K1419</f>
        <v>10000000</v>
      </c>
      <c r="M97" s="215"/>
      <c r="N97" s="215"/>
      <c r="O97" s="215"/>
      <c r="P97" s="215"/>
    </row>
    <row r="98" spans="1:16" ht="18.75" x14ac:dyDescent="0.3">
      <c r="A98" s="194"/>
      <c r="B98" s="199"/>
      <c r="C98" s="195" t="s">
        <v>1698</v>
      </c>
      <c r="D98" s="197"/>
      <c r="E98" s="197"/>
      <c r="F98" s="197"/>
      <c r="G98" s="200"/>
      <c r="H98" s="200"/>
      <c r="I98" s="200"/>
      <c r="J98" s="197"/>
      <c r="K98" s="197"/>
      <c r="L98" s="333"/>
      <c r="M98" s="215"/>
      <c r="N98" s="215"/>
      <c r="O98" s="215"/>
      <c r="P98" s="215"/>
    </row>
    <row r="99" spans="1:16" ht="19.5" thickBot="1" x14ac:dyDescent="0.35">
      <c r="A99" s="194"/>
      <c r="B99" s="199"/>
      <c r="C99" s="195"/>
      <c r="D99" s="197"/>
      <c r="E99" s="197"/>
      <c r="F99" s="197"/>
      <c r="G99" s="200"/>
      <c r="H99" s="200"/>
      <c r="I99" s="200"/>
      <c r="J99" s="197"/>
      <c r="K99" s="197"/>
      <c r="L99" s="333"/>
      <c r="M99" s="215"/>
      <c r="N99" s="215"/>
      <c r="O99" s="215"/>
      <c r="P99" s="215"/>
    </row>
    <row r="100" spans="1:16" ht="38.25" thickBot="1" x14ac:dyDescent="0.35">
      <c r="A100" s="194">
        <v>37</v>
      </c>
      <c r="B100" s="35" t="s">
        <v>621</v>
      </c>
      <c r="C100" s="195" t="s">
        <v>1780</v>
      </c>
      <c r="D100" s="196">
        <v>32000000</v>
      </c>
      <c r="E100" s="196">
        <v>5000000</v>
      </c>
      <c r="F100" s="197">
        <f>'REC EXP'!I1448</f>
        <v>37000000</v>
      </c>
      <c r="G100" s="198">
        <v>28295390</v>
      </c>
      <c r="H100" s="198">
        <v>5000000</v>
      </c>
      <c r="I100" s="198">
        <f>'REC EXP'!J1448</f>
        <v>34072195</v>
      </c>
      <c r="J100" s="196">
        <v>32000000</v>
      </c>
      <c r="K100" s="196">
        <v>5000000</v>
      </c>
      <c r="L100" s="333">
        <f>'REC EXP'!K1448</f>
        <v>37000000</v>
      </c>
      <c r="M100" s="215"/>
      <c r="N100" s="215"/>
      <c r="O100" s="215"/>
      <c r="P100" s="215"/>
    </row>
    <row r="101" spans="1:16" ht="19.5" thickBot="1" x14ac:dyDescent="0.35">
      <c r="A101" s="194"/>
      <c r="B101" s="199"/>
      <c r="C101" s="195"/>
      <c r="D101" s="197"/>
      <c r="E101" s="197"/>
      <c r="F101" s="197"/>
      <c r="G101" s="200"/>
      <c r="H101" s="200"/>
      <c r="I101" s="200"/>
      <c r="J101" s="197"/>
      <c r="K101" s="197"/>
      <c r="L101" s="333"/>
      <c r="M101" s="215"/>
      <c r="N101" s="215"/>
      <c r="O101" s="215"/>
      <c r="P101" s="215"/>
    </row>
    <row r="102" spans="1:16" ht="19.5" thickBot="1" x14ac:dyDescent="0.35">
      <c r="A102" s="194">
        <v>38</v>
      </c>
      <c r="B102" s="35" t="s">
        <v>634</v>
      </c>
      <c r="C102" s="195" t="s">
        <v>633</v>
      </c>
      <c r="D102" s="196">
        <v>0</v>
      </c>
      <c r="E102" s="196">
        <v>3000000</v>
      </c>
      <c r="F102" s="197">
        <f>'REC EXP'!I1465</f>
        <v>3000000</v>
      </c>
      <c r="G102" s="198">
        <v>0</v>
      </c>
      <c r="H102" s="198">
        <v>3000000</v>
      </c>
      <c r="I102" s="198">
        <f>'REC EXP'!J1465</f>
        <v>3000000</v>
      </c>
      <c r="J102" s="196"/>
      <c r="K102" s="196">
        <v>3000000</v>
      </c>
      <c r="L102" s="333">
        <f>'REC EXP'!K1465</f>
        <v>3000000</v>
      </c>
      <c r="M102" s="215"/>
      <c r="N102" s="215"/>
      <c r="O102" s="215"/>
      <c r="P102" s="215"/>
    </row>
    <row r="103" spans="1:16" ht="19.5" thickBot="1" x14ac:dyDescent="0.35">
      <c r="A103" s="194"/>
      <c r="B103" s="199"/>
      <c r="C103" s="195"/>
      <c r="D103" s="197"/>
      <c r="E103" s="197"/>
      <c r="F103" s="197"/>
      <c r="G103" s="200"/>
      <c r="H103" s="200"/>
      <c r="I103" s="200"/>
      <c r="J103" s="197"/>
      <c r="K103" s="197"/>
      <c r="L103" s="333"/>
      <c r="M103" s="215"/>
      <c r="N103" s="215"/>
      <c r="O103" s="215"/>
      <c r="P103" s="215"/>
    </row>
    <row r="104" spans="1:16" ht="38.25" thickBot="1" x14ac:dyDescent="0.35">
      <c r="A104" s="194">
        <v>39</v>
      </c>
      <c r="B104" s="35" t="s">
        <v>638</v>
      </c>
      <c r="C104" s="195" t="s">
        <v>1781</v>
      </c>
      <c r="D104" s="196">
        <v>153000000</v>
      </c>
      <c r="E104" s="196">
        <v>20000000</v>
      </c>
      <c r="F104" s="197">
        <f>'REC EXP'!I1487</f>
        <v>173000000</v>
      </c>
      <c r="G104" s="198">
        <v>122886787</v>
      </c>
      <c r="H104" s="198">
        <v>15000000</v>
      </c>
      <c r="I104" s="198">
        <f>'REC EXP'!J1487</f>
        <v>161721447</v>
      </c>
      <c r="J104" s="196">
        <v>153000000</v>
      </c>
      <c r="K104" s="196">
        <v>20000000</v>
      </c>
      <c r="L104" s="333">
        <f>'REC EXP'!K1487</f>
        <v>173000000</v>
      </c>
      <c r="M104" s="215"/>
      <c r="N104" s="215"/>
      <c r="O104" s="215"/>
      <c r="P104" s="215"/>
    </row>
    <row r="105" spans="1:16" ht="19.5" thickBot="1" x14ac:dyDescent="0.35">
      <c r="A105" s="194"/>
      <c r="B105" s="199"/>
      <c r="C105" s="195"/>
      <c r="D105" s="197"/>
      <c r="E105" s="197"/>
      <c r="F105" s="197"/>
      <c r="G105" s="200"/>
      <c r="H105" s="200"/>
      <c r="I105" s="200"/>
      <c r="J105" s="197"/>
      <c r="K105" s="197"/>
      <c r="L105" s="333"/>
      <c r="M105" s="215"/>
      <c r="N105" s="215"/>
      <c r="O105" s="215"/>
      <c r="P105" s="215"/>
    </row>
    <row r="106" spans="1:16" ht="19.5" thickBot="1" x14ac:dyDescent="0.35">
      <c r="A106" s="194">
        <v>40</v>
      </c>
      <c r="B106" s="35" t="s">
        <v>644</v>
      </c>
      <c r="C106" s="195" t="s">
        <v>1782</v>
      </c>
      <c r="D106" s="196">
        <v>0</v>
      </c>
      <c r="E106" s="196">
        <v>67700000</v>
      </c>
      <c r="F106" s="197">
        <f>'REC EXP'!I1513</f>
        <v>67700000</v>
      </c>
      <c r="G106" s="198">
        <v>0</v>
      </c>
      <c r="H106" s="198">
        <v>34000000</v>
      </c>
      <c r="I106" s="198">
        <f>'REC EXP'!J1513</f>
        <v>42265000</v>
      </c>
      <c r="J106" s="196"/>
      <c r="K106" s="196">
        <v>67700000</v>
      </c>
      <c r="L106" s="333">
        <f>'REC EXP'!K1513</f>
        <v>67700000</v>
      </c>
      <c r="M106" s="215"/>
      <c r="N106" s="215"/>
      <c r="O106" s="215"/>
      <c r="P106" s="215"/>
    </row>
    <row r="107" spans="1:16" ht="19.5" thickBot="1" x14ac:dyDescent="0.35">
      <c r="A107" s="194"/>
      <c r="B107" s="199"/>
      <c r="C107" s="195"/>
      <c r="D107" s="197"/>
      <c r="E107" s="197"/>
      <c r="F107" s="197"/>
      <c r="G107" s="200"/>
      <c r="H107" s="200"/>
      <c r="I107" s="200"/>
      <c r="J107" s="197"/>
      <c r="K107" s="197"/>
      <c r="L107" s="333"/>
      <c r="M107" s="215"/>
      <c r="N107" s="215"/>
      <c r="O107" s="215"/>
      <c r="P107" s="215"/>
    </row>
    <row r="108" spans="1:16" ht="19.5" thickBot="1" x14ac:dyDescent="0.35">
      <c r="A108" s="194">
        <v>41</v>
      </c>
      <c r="B108" s="35" t="s">
        <v>652</v>
      </c>
      <c r="C108" s="195" t="s">
        <v>1783</v>
      </c>
      <c r="D108" s="196">
        <v>0</v>
      </c>
      <c r="E108" s="196">
        <v>4200000</v>
      </c>
      <c r="F108" s="197">
        <f>'REC EXP'!I1529</f>
        <v>4200000</v>
      </c>
      <c r="G108" s="198">
        <v>0</v>
      </c>
      <c r="H108" s="198">
        <v>3500000</v>
      </c>
      <c r="I108" s="198">
        <f>'REC EXP'!J1529</f>
        <v>3540000</v>
      </c>
      <c r="J108" s="196"/>
      <c r="K108" s="196">
        <v>4200000</v>
      </c>
      <c r="L108" s="333">
        <f>'REC EXP'!K1529</f>
        <v>4200000</v>
      </c>
      <c r="M108" s="215"/>
      <c r="N108" s="215"/>
      <c r="O108" s="215"/>
      <c r="P108" s="215"/>
    </row>
    <row r="109" spans="1:16" ht="19.5" thickBot="1" x14ac:dyDescent="0.35">
      <c r="A109" s="194"/>
      <c r="B109" s="199"/>
      <c r="C109" s="195"/>
      <c r="D109" s="197"/>
      <c r="E109" s="197"/>
      <c r="F109" s="197"/>
      <c r="G109" s="200"/>
      <c r="H109" s="200"/>
      <c r="I109" s="200"/>
      <c r="J109" s="197"/>
      <c r="K109" s="197"/>
      <c r="L109" s="333"/>
      <c r="M109" s="215"/>
      <c r="N109" s="215"/>
      <c r="O109" s="215"/>
      <c r="P109" s="215"/>
    </row>
    <row r="110" spans="1:16" ht="38.25" thickBot="1" x14ac:dyDescent="0.35">
      <c r="A110" s="194">
        <v>42</v>
      </c>
      <c r="B110" s="35" t="s">
        <v>660</v>
      </c>
      <c r="C110" s="195" t="s">
        <v>1784</v>
      </c>
      <c r="D110" s="196"/>
      <c r="E110" s="196">
        <v>2500000</v>
      </c>
      <c r="F110" s="197">
        <f>'REC EXP'!I1542</f>
        <v>2500000</v>
      </c>
      <c r="G110" s="198">
        <v>0</v>
      </c>
      <c r="H110" s="198">
        <v>1000000</v>
      </c>
      <c r="I110" s="198">
        <f>'REC EXP'!J1542</f>
        <v>1200000</v>
      </c>
      <c r="J110" s="196"/>
      <c r="K110" s="196">
        <v>2500000</v>
      </c>
      <c r="L110" s="333">
        <f>'REC EXP'!K1542</f>
        <v>2500000</v>
      </c>
      <c r="M110" s="215"/>
      <c r="N110" s="215"/>
      <c r="O110" s="215"/>
      <c r="P110" s="215"/>
    </row>
    <row r="111" spans="1:16" ht="18.75" x14ac:dyDescent="0.3">
      <c r="A111" s="194"/>
      <c r="B111" s="199"/>
      <c r="C111" s="195" t="s">
        <v>1785</v>
      </c>
      <c r="D111" s="197"/>
      <c r="E111" s="197"/>
      <c r="F111" s="197"/>
      <c r="G111" s="200"/>
      <c r="H111" s="200"/>
      <c r="I111" s="200"/>
      <c r="J111" s="197"/>
      <c r="K111" s="197"/>
      <c r="L111" s="333"/>
      <c r="M111" s="215"/>
      <c r="N111" s="215"/>
      <c r="O111" s="215"/>
      <c r="P111" s="215"/>
    </row>
    <row r="112" spans="1:16" ht="19.5" thickBot="1" x14ac:dyDescent="0.35">
      <c r="A112" s="194"/>
      <c r="B112" s="199"/>
      <c r="C112" s="195"/>
      <c r="D112" s="197"/>
      <c r="E112" s="197"/>
      <c r="F112" s="197"/>
      <c r="G112" s="200"/>
      <c r="H112" s="200"/>
      <c r="I112" s="200"/>
      <c r="J112" s="197"/>
      <c r="K112" s="197"/>
      <c r="L112" s="333"/>
      <c r="M112" s="215"/>
      <c r="N112" s="215"/>
      <c r="O112" s="215"/>
      <c r="P112" s="215"/>
    </row>
    <row r="113" spans="1:16" ht="38.25" thickBot="1" x14ac:dyDescent="0.35">
      <c r="A113" s="194">
        <v>43</v>
      </c>
      <c r="B113" s="35" t="s">
        <v>664</v>
      </c>
      <c r="C113" s="195" t="s">
        <v>2028</v>
      </c>
      <c r="D113" s="196">
        <v>0</v>
      </c>
      <c r="E113" s="196">
        <v>5000000</v>
      </c>
      <c r="F113" s="197">
        <f>'REC EXP'!I1558</f>
        <v>5000000</v>
      </c>
      <c r="G113" s="198">
        <v>0</v>
      </c>
      <c r="H113" s="198">
        <v>3000000</v>
      </c>
      <c r="I113" s="198">
        <f>'REC EXP'!J1558</f>
        <v>3001000</v>
      </c>
      <c r="J113" s="196"/>
      <c r="K113" s="196">
        <v>5000000</v>
      </c>
      <c r="L113" s="333">
        <f>'REC EXP'!K1558</f>
        <v>5000000</v>
      </c>
      <c r="M113" s="215"/>
      <c r="N113" s="215"/>
      <c r="O113" s="215"/>
      <c r="P113" s="215"/>
    </row>
    <row r="114" spans="1:16" ht="19.5" thickBot="1" x14ac:dyDescent="0.35">
      <c r="A114" s="194"/>
      <c r="B114" s="199"/>
      <c r="C114" s="195"/>
      <c r="D114" s="197"/>
      <c r="E114" s="197"/>
      <c r="F114" s="197"/>
      <c r="G114" s="200"/>
      <c r="H114" s="200"/>
      <c r="I114" s="200"/>
      <c r="J114" s="197"/>
      <c r="K114" s="197"/>
      <c r="L114" s="333"/>
      <c r="M114" s="215"/>
      <c r="N114" s="215"/>
      <c r="O114" s="215"/>
      <c r="P114" s="215"/>
    </row>
    <row r="115" spans="1:16" ht="57" thickBot="1" x14ac:dyDescent="0.35">
      <c r="A115" s="194">
        <v>44</v>
      </c>
      <c r="B115" s="35" t="s">
        <v>676</v>
      </c>
      <c r="C115" s="195" t="s">
        <v>1786</v>
      </c>
      <c r="D115" s="196">
        <v>1655000000</v>
      </c>
      <c r="E115" s="196">
        <v>340000000</v>
      </c>
      <c r="F115" s="197">
        <f>'REC EXP'!I1605</f>
        <v>1995000000</v>
      </c>
      <c r="G115" s="198">
        <v>1400823740</v>
      </c>
      <c r="H115" s="198">
        <v>29700000</v>
      </c>
      <c r="I115" s="198">
        <f>'REC EXP'!J1605</f>
        <v>1785329035</v>
      </c>
      <c r="J115" s="196">
        <v>1655000000</v>
      </c>
      <c r="K115" s="196">
        <v>340000000</v>
      </c>
      <c r="L115" s="333">
        <f>'REC EXP'!K1605</f>
        <v>1995000000</v>
      </c>
      <c r="M115" s="215"/>
      <c r="N115" s="215"/>
      <c r="O115" s="215"/>
      <c r="P115" s="215"/>
    </row>
    <row r="116" spans="1:16" ht="19.5" thickBot="1" x14ac:dyDescent="0.35">
      <c r="A116" s="190"/>
      <c r="B116" s="191"/>
      <c r="C116" s="192"/>
      <c r="D116" s="193"/>
      <c r="E116" s="193"/>
      <c r="F116" s="193"/>
      <c r="G116" s="216"/>
      <c r="H116" s="216"/>
      <c r="I116" s="216"/>
      <c r="J116" s="193"/>
      <c r="K116" s="193"/>
      <c r="L116" s="333"/>
      <c r="M116" s="215"/>
      <c r="N116" s="215"/>
      <c r="O116" s="215"/>
      <c r="P116" s="215"/>
    </row>
    <row r="117" spans="1:16" ht="38.25" thickBot="1" x14ac:dyDescent="0.35">
      <c r="A117" s="194">
        <v>45</v>
      </c>
      <c r="B117" s="35" t="s">
        <v>682</v>
      </c>
      <c r="C117" s="195" t="s">
        <v>1787</v>
      </c>
      <c r="D117" s="196">
        <v>71000000</v>
      </c>
      <c r="E117" s="196">
        <v>10000000</v>
      </c>
      <c r="F117" s="197">
        <f>'REC EXP'!I1624</f>
        <v>81000000</v>
      </c>
      <c r="G117" s="198">
        <v>52329560</v>
      </c>
      <c r="H117" s="198">
        <v>5000000</v>
      </c>
      <c r="I117" s="198">
        <f>'REC EXP'!J1624</f>
        <v>58097046.119999997</v>
      </c>
      <c r="J117" s="196">
        <v>71000000</v>
      </c>
      <c r="K117" s="196">
        <v>6900000</v>
      </c>
      <c r="L117" s="333">
        <f>'REC EXP'!K1624</f>
        <v>77900000</v>
      </c>
      <c r="M117" s="215"/>
      <c r="N117" s="215"/>
      <c r="O117" s="215"/>
      <c r="P117" s="215"/>
    </row>
    <row r="118" spans="1:16" ht="19.5" thickBot="1" x14ac:dyDescent="0.35">
      <c r="A118" s="194"/>
      <c r="B118" s="199"/>
      <c r="C118" s="195"/>
      <c r="D118" s="197"/>
      <c r="E118" s="197"/>
      <c r="F118" s="197"/>
      <c r="G118" s="200"/>
      <c r="H118" s="200"/>
      <c r="I118" s="200"/>
      <c r="J118" s="197"/>
      <c r="K118" s="197"/>
      <c r="L118" s="333"/>
      <c r="M118" s="215"/>
      <c r="N118" s="215"/>
      <c r="O118" s="215"/>
      <c r="P118" s="215"/>
    </row>
    <row r="119" spans="1:16" ht="38.25" thickBot="1" x14ac:dyDescent="0.35">
      <c r="A119" s="194">
        <v>46</v>
      </c>
      <c r="B119" s="35" t="s">
        <v>688</v>
      </c>
      <c r="C119" s="195" t="s">
        <v>1788</v>
      </c>
      <c r="D119" s="196">
        <v>1688000000</v>
      </c>
      <c r="E119" s="196">
        <v>280000000</v>
      </c>
      <c r="F119" s="197">
        <f>'REC EXP'!I1661</f>
        <v>1968000000</v>
      </c>
      <c r="G119" s="198">
        <v>1120939990</v>
      </c>
      <c r="H119" s="198">
        <v>50000000</v>
      </c>
      <c r="I119" s="198">
        <f>'REC EXP'!J1661</f>
        <v>1401882594</v>
      </c>
      <c r="J119" s="196">
        <v>1688000000</v>
      </c>
      <c r="K119" s="196">
        <v>280000000</v>
      </c>
      <c r="L119" s="333">
        <f>'REC EXP'!K1661</f>
        <v>1968000000</v>
      </c>
      <c r="M119" s="215"/>
      <c r="N119" s="215"/>
      <c r="O119" s="215"/>
      <c r="P119" s="215"/>
    </row>
    <row r="120" spans="1:16" ht="19.5" thickBot="1" x14ac:dyDescent="0.35">
      <c r="A120" s="194"/>
      <c r="B120" s="199"/>
      <c r="C120" s="195"/>
      <c r="D120" s="197"/>
      <c r="E120" s="197"/>
      <c r="F120" s="197"/>
      <c r="G120" s="200"/>
      <c r="H120" s="200"/>
      <c r="I120" s="200"/>
      <c r="J120" s="197"/>
      <c r="K120" s="197"/>
      <c r="L120" s="333"/>
      <c r="M120" s="215"/>
      <c r="N120" s="215"/>
      <c r="O120" s="215"/>
      <c r="P120" s="215"/>
    </row>
    <row r="121" spans="1:16" ht="38.25" thickBot="1" x14ac:dyDescent="0.35">
      <c r="A121" s="194">
        <v>47</v>
      </c>
      <c r="B121" s="35" t="s">
        <v>720</v>
      </c>
      <c r="C121" s="195" t="s">
        <v>1789</v>
      </c>
      <c r="D121" s="208">
        <v>3000000</v>
      </c>
      <c r="E121" s="196">
        <v>24000000</v>
      </c>
      <c r="F121" s="197">
        <f>'REC EXP'!I1681</f>
        <v>27000000</v>
      </c>
      <c r="G121" s="209">
        <v>0</v>
      </c>
      <c r="H121" s="198">
        <v>20000000</v>
      </c>
      <c r="I121" s="198">
        <f>'REC EXP'!J1681</f>
        <v>23896800</v>
      </c>
      <c r="J121" s="208">
        <v>3000000</v>
      </c>
      <c r="K121" s="196">
        <v>24000000</v>
      </c>
      <c r="L121" s="333">
        <f>'REC EXP'!K1681</f>
        <v>27000000</v>
      </c>
      <c r="M121" s="215"/>
      <c r="N121" s="215"/>
      <c r="O121" s="215"/>
      <c r="P121" s="215"/>
    </row>
    <row r="122" spans="1:16" ht="19.5" thickBot="1" x14ac:dyDescent="0.35">
      <c r="A122" s="194"/>
      <c r="B122" s="199"/>
      <c r="C122" s="195" t="s">
        <v>1790</v>
      </c>
      <c r="D122" s="197"/>
      <c r="E122" s="197"/>
      <c r="F122" s="197"/>
      <c r="G122" s="200"/>
      <c r="H122" s="200"/>
      <c r="I122" s="200"/>
      <c r="J122" s="197"/>
      <c r="K122" s="197"/>
      <c r="L122" s="333"/>
      <c r="M122" s="215"/>
      <c r="N122" s="215"/>
      <c r="O122" s="215"/>
      <c r="P122" s="215"/>
    </row>
    <row r="123" spans="1:16" ht="33" thickBot="1" x14ac:dyDescent="0.35">
      <c r="A123" s="194">
        <v>48</v>
      </c>
      <c r="B123" s="36" t="s">
        <v>765</v>
      </c>
      <c r="C123" s="217" t="s">
        <v>1954</v>
      </c>
      <c r="D123" s="218" t="s">
        <v>1791</v>
      </c>
      <c r="E123" s="218">
        <v>10000000</v>
      </c>
      <c r="F123" s="197">
        <f>'REC EXP'!I1817</f>
        <v>10000000</v>
      </c>
      <c r="G123" s="219">
        <v>0</v>
      </c>
      <c r="H123" s="219">
        <v>0</v>
      </c>
      <c r="I123" s="219"/>
      <c r="J123" s="218"/>
      <c r="K123" s="218">
        <v>10000000</v>
      </c>
      <c r="L123" s="333">
        <f>'REC EXP'!K1817</f>
        <v>10000000</v>
      </c>
      <c r="M123" s="215"/>
      <c r="N123" s="215"/>
      <c r="O123" s="215"/>
      <c r="P123" s="215"/>
    </row>
    <row r="124" spans="1:16" ht="18.75" x14ac:dyDescent="0.3">
      <c r="A124" s="194"/>
      <c r="B124" s="199"/>
      <c r="C124" s="195"/>
      <c r="D124" s="197"/>
      <c r="E124" s="203"/>
      <c r="F124" s="197"/>
      <c r="G124" s="200"/>
      <c r="H124" s="204"/>
      <c r="I124" s="204"/>
      <c r="J124" s="197"/>
      <c r="K124" s="203"/>
      <c r="L124" s="333"/>
      <c r="M124" s="215"/>
      <c r="N124" s="215"/>
      <c r="O124" s="215"/>
      <c r="P124" s="215"/>
    </row>
    <row r="125" spans="1:16" ht="19.5" thickBot="1" x14ac:dyDescent="0.35">
      <c r="A125" s="194"/>
      <c r="B125" s="199"/>
      <c r="C125" s="195"/>
      <c r="D125" s="197"/>
      <c r="E125" s="197"/>
      <c r="F125" s="197"/>
      <c r="G125" s="200"/>
      <c r="H125" s="200"/>
      <c r="I125" s="200"/>
      <c r="J125" s="197"/>
      <c r="K125" s="197"/>
      <c r="L125" s="333"/>
      <c r="M125" s="215"/>
      <c r="N125" s="215"/>
      <c r="O125" s="215"/>
      <c r="P125" s="215"/>
    </row>
    <row r="126" spans="1:16" ht="19.5" thickBot="1" x14ac:dyDescent="0.35">
      <c r="A126" s="194">
        <v>50</v>
      </c>
      <c r="B126" s="35" t="s">
        <v>730</v>
      </c>
      <c r="C126" s="195" t="s">
        <v>1792</v>
      </c>
      <c r="D126" s="196">
        <v>0</v>
      </c>
      <c r="E126" s="196">
        <v>24000000</v>
      </c>
      <c r="F126" s="197">
        <f>'REC EXP'!I1695</f>
        <v>24000000</v>
      </c>
      <c r="G126" s="198">
        <v>0</v>
      </c>
      <c r="H126" s="198">
        <v>0</v>
      </c>
      <c r="I126" s="198"/>
      <c r="J126" s="196"/>
      <c r="K126" s="196">
        <v>24000000</v>
      </c>
      <c r="L126" s="333">
        <f>'REC EXP'!K1695</f>
        <v>24000000</v>
      </c>
      <c r="M126" s="215"/>
      <c r="N126" s="215"/>
      <c r="O126" s="215"/>
      <c r="P126" s="215"/>
    </row>
    <row r="127" spans="1:16" ht="19.5" thickBot="1" x14ac:dyDescent="0.35">
      <c r="A127" s="194"/>
      <c r="B127" s="199"/>
      <c r="C127" s="195"/>
      <c r="D127" s="197"/>
      <c r="E127" s="197"/>
      <c r="F127" s="197"/>
      <c r="G127" s="200"/>
      <c r="H127" s="200"/>
      <c r="I127" s="200"/>
      <c r="J127" s="197"/>
      <c r="K127" s="197"/>
      <c r="L127" s="333"/>
      <c r="M127" s="215"/>
      <c r="N127" s="215"/>
      <c r="O127" s="215"/>
      <c r="P127" s="215"/>
    </row>
    <row r="128" spans="1:16" ht="57" thickBot="1" x14ac:dyDescent="0.35">
      <c r="A128" s="194">
        <v>51</v>
      </c>
      <c r="B128" s="35" t="s">
        <v>732</v>
      </c>
      <c r="C128" s="195" t="s">
        <v>1793</v>
      </c>
      <c r="D128" s="196">
        <v>0</v>
      </c>
      <c r="E128" s="196">
        <v>12000000</v>
      </c>
      <c r="F128" s="197">
        <f>'REC EXP'!I1716</f>
        <v>12000000</v>
      </c>
      <c r="G128" s="198">
        <v>0</v>
      </c>
      <c r="H128" s="198">
        <v>5000000</v>
      </c>
      <c r="I128" s="198">
        <f>'REC EXP'!J1716</f>
        <v>5246000</v>
      </c>
      <c r="J128" s="196"/>
      <c r="K128" s="196">
        <v>12000000</v>
      </c>
      <c r="L128" s="333">
        <f>'REC EXP'!K1716</f>
        <v>12000000</v>
      </c>
      <c r="M128" s="215"/>
      <c r="N128" s="215"/>
      <c r="O128" s="215"/>
      <c r="P128" s="215"/>
    </row>
    <row r="129" spans="1:16" ht="19.5" thickBot="1" x14ac:dyDescent="0.35">
      <c r="A129" s="194"/>
      <c r="B129" s="199"/>
      <c r="C129" s="195"/>
      <c r="D129" s="197"/>
      <c r="E129" s="197"/>
      <c r="F129" s="197"/>
      <c r="G129" s="200"/>
      <c r="H129" s="200"/>
      <c r="I129" s="200"/>
      <c r="J129" s="197"/>
      <c r="K129" s="197"/>
      <c r="L129" s="333"/>
      <c r="M129" s="215"/>
      <c r="N129" s="215"/>
      <c r="O129" s="215"/>
      <c r="P129" s="215"/>
    </row>
    <row r="130" spans="1:16" ht="19.5" thickBot="1" x14ac:dyDescent="0.35">
      <c r="A130" s="194">
        <v>52</v>
      </c>
      <c r="B130" s="35" t="s">
        <v>737</v>
      </c>
      <c r="C130" s="195" t="s">
        <v>1794</v>
      </c>
      <c r="D130" s="196">
        <v>2400000</v>
      </c>
      <c r="E130" s="196">
        <v>2000000</v>
      </c>
      <c r="F130" s="197">
        <f>'REC EXP'!I1730</f>
        <v>4400000</v>
      </c>
      <c r="G130" s="198">
        <v>1576108</v>
      </c>
      <c r="H130" s="198">
        <v>1791300</v>
      </c>
      <c r="I130" s="198">
        <f>'REC EXP'!J1730</f>
        <v>2883355</v>
      </c>
      <c r="J130" s="196">
        <v>2400000</v>
      </c>
      <c r="K130" s="196">
        <v>2000000</v>
      </c>
      <c r="L130" s="333">
        <f>'REC EXP'!K1730</f>
        <v>4400000</v>
      </c>
      <c r="M130" s="215"/>
      <c r="N130" s="215"/>
      <c r="O130" s="215"/>
      <c r="P130" s="215"/>
    </row>
    <row r="131" spans="1:16" ht="19.5" thickBot="1" x14ac:dyDescent="0.35">
      <c r="A131" s="220"/>
      <c r="B131" s="221"/>
      <c r="C131" s="195"/>
      <c r="D131" s="197"/>
      <c r="E131" s="222"/>
      <c r="F131" s="197"/>
      <c r="G131" s="200"/>
      <c r="H131" s="223"/>
      <c r="I131" s="223"/>
      <c r="J131" s="197"/>
      <c r="K131" s="222"/>
      <c r="L131" s="333"/>
      <c r="M131" s="215"/>
      <c r="N131" s="215"/>
      <c r="O131" s="215"/>
      <c r="P131" s="215"/>
    </row>
    <row r="132" spans="1:16" ht="38.25" thickBot="1" x14ac:dyDescent="0.35">
      <c r="A132" s="220">
        <v>53</v>
      </c>
      <c r="B132" s="35" t="s">
        <v>739</v>
      </c>
      <c r="C132" s="195" t="s">
        <v>1795</v>
      </c>
      <c r="D132" s="197">
        <v>46500000</v>
      </c>
      <c r="E132" s="222">
        <v>60000000</v>
      </c>
      <c r="F132" s="197">
        <f>'REC EXP'!I1749</f>
        <v>106500000</v>
      </c>
      <c r="G132" s="200">
        <v>38608270</v>
      </c>
      <c r="H132" s="223">
        <v>50000000</v>
      </c>
      <c r="I132" s="200">
        <f>'REC EXP'!J1749</f>
        <v>106118468</v>
      </c>
      <c r="J132" s="197">
        <v>46500000</v>
      </c>
      <c r="K132" s="222">
        <v>82500000</v>
      </c>
      <c r="L132" s="333">
        <f>'REC EXP'!K1749</f>
        <v>129000000</v>
      </c>
      <c r="M132" s="215"/>
      <c r="N132" s="215"/>
      <c r="O132" s="215"/>
      <c r="P132" s="215"/>
    </row>
    <row r="133" spans="1:16" ht="18.75" x14ac:dyDescent="0.3">
      <c r="A133" s="220"/>
      <c r="B133" s="221"/>
      <c r="C133" s="195"/>
      <c r="D133" s="197"/>
      <c r="E133" s="222"/>
      <c r="F133" s="197"/>
      <c r="G133" s="200"/>
      <c r="H133" s="223"/>
      <c r="I133" s="223"/>
      <c r="J133" s="197"/>
      <c r="K133" s="222"/>
      <c r="L133" s="333"/>
      <c r="M133" s="215"/>
      <c r="N133" s="215"/>
      <c r="O133" s="215"/>
      <c r="P133" s="215"/>
    </row>
    <row r="134" spans="1:16" ht="18.75" x14ac:dyDescent="0.3">
      <c r="A134" s="220">
        <v>54</v>
      </c>
      <c r="B134" s="224" t="s">
        <v>1796</v>
      </c>
      <c r="C134" s="195" t="s">
        <v>1797</v>
      </c>
      <c r="D134" s="197"/>
      <c r="E134" s="222">
        <v>2400000</v>
      </c>
      <c r="F134" s="197">
        <f>SUM(D134:E134)</f>
        <v>2400000</v>
      </c>
      <c r="G134" s="200">
        <v>0</v>
      </c>
      <c r="H134" s="223">
        <v>0</v>
      </c>
      <c r="I134" s="223"/>
      <c r="J134" s="197"/>
      <c r="K134" s="222"/>
      <c r="L134" s="333"/>
      <c r="M134" s="215"/>
      <c r="N134" s="215"/>
      <c r="O134" s="215"/>
      <c r="P134" s="215"/>
    </row>
    <row r="135" spans="1:16" ht="18.75" x14ac:dyDescent="0.3">
      <c r="A135" s="220"/>
      <c r="B135" s="221"/>
      <c r="C135" s="195"/>
      <c r="D135" s="197"/>
      <c r="E135" s="222"/>
      <c r="F135" s="197"/>
      <c r="G135" s="200"/>
      <c r="H135" s="223"/>
      <c r="I135" s="223"/>
      <c r="J135" s="197"/>
      <c r="K135" s="222"/>
      <c r="L135" s="333"/>
      <c r="M135" s="215"/>
      <c r="N135" s="215"/>
      <c r="O135" s="215"/>
      <c r="P135" s="215"/>
    </row>
    <row r="136" spans="1:16" ht="56.25" x14ac:dyDescent="0.3">
      <c r="A136" s="220">
        <v>55</v>
      </c>
      <c r="B136" s="224" t="s">
        <v>1798</v>
      </c>
      <c r="C136" s="195" t="s">
        <v>1799</v>
      </c>
      <c r="D136" s="197">
        <v>0</v>
      </c>
      <c r="E136" s="222">
        <v>3088000</v>
      </c>
      <c r="F136" s="197">
        <f>SUM(D136:E136)</f>
        <v>3088000</v>
      </c>
      <c r="G136" s="200">
        <v>0</v>
      </c>
      <c r="H136" s="223">
        <v>0</v>
      </c>
      <c r="I136" s="223"/>
      <c r="J136" s="197"/>
      <c r="K136" s="222">
        <v>3088000</v>
      </c>
      <c r="L136" s="333">
        <f>SUM(J136:K136)</f>
        <v>3088000</v>
      </c>
      <c r="M136" s="215"/>
      <c r="N136" s="215"/>
      <c r="O136" s="215"/>
      <c r="P136" s="215"/>
    </row>
    <row r="137" spans="1:16" ht="19.5" thickBot="1" x14ac:dyDescent="0.35">
      <c r="A137" s="220"/>
      <c r="B137" s="221"/>
      <c r="C137" s="195"/>
      <c r="D137" s="197"/>
      <c r="E137" s="222"/>
      <c r="F137" s="197"/>
      <c r="G137" s="200"/>
      <c r="H137" s="223"/>
      <c r="I137" s="223"/>
      <c r="J137" s="197"/>
      <c r="K137" s="222"/>
      <c r="L137" s="333"/>
      <c r="M137" s="215"/>
      <c r="N137" s="215"/>
      <c r="O137" s="215"/>
      <c r="P137" s="215"/>
    </row>
    <row r="138" spans="1:16" ht="38.25" thickBot="1" x14ac:dyDescent="0.35">
      <c r="A138" s="220">
        <v>56</v>
      </c>
      <c r="B138" s="35" t="s">
        <v>672</v>
      </c>
      <c r="C138" s="195" t="s">
        <v>1800</v>
      </c>
      <c r="D138" s="197">
        <v>1815312</v>
      </c>
      <c r="E138" s="197">
        <v>24000000</v>
      </c>
      <c r="F138" s="197">
        <f>'REC EXP'!I1574</f>
        <v>25315312</v>
      </c>
      <c r="G138" s="200"/>
      <c r="H138" s="223"/>
      <c r="I138" s="223"/>
      <c r="J138" s="197">
        <v>1815312</v>
      </c>
      <c r="K138" s="197">
        <v>17000000</v>
      </c>
      <c r="L138" s="333">
        <f>'REC EXP'!K1574</f>
        <v>18815312</v>
      </c>
      <c r="M138" s="215"/>
      <c r="N138" s="215"/>
      <c r="O138" s="215"/>
      <c r="P138" s="215"/>
    </row>
    <row r="139" spans="1:16" ht="19.5" thickBot="1" x14ac:dyDescent="0.35">
      <c r="A139" s="220"/>
      <c r="B139" s="221"/>
      <c r="C139" s="195"/>
      <c r="D139" s="197"/>
      <c r="E139" s="222"/>
      <c r="F139" s="197"/>
      <c r="G139" s="200"/>
      <c r="H139" s="223"/>
      <c r="I139" s="223"/>
      <c r="J139" s="197"/>
      <c r="K139" s="222"/>
      <c r="L139" s="333"/>
      <c r="M139" s="215"/>
      <c r="N139" s="215"/>
      <c r="O139" s="215"/>
      <c r="P139" s="215"/>
    </row>
    <row r="140" spans="1:16" ht="19.5" thickBot="1" x14ac:dyDescent="0.35">
      <c r="A140" s="220">
        <v>57</v>
      </c>
      <c r="B140" s="35" t="s">
        <v>747</v>
      </c>
      <c r="C140" s="195" t="s">
        <v>1801</v>
      </c>
      <c r="D140" s="197">
        <v>148129184.21000001</v>
      </c>
      <c r="E140" s="222">
        <v>1341530779</v>
      </c>
      <c r="F140" s="197">
        <f>'REC EXP'!I1785</f>
        <v>1444659963</v>
      </c>
      <c r="G140" s="200">
        <v>0</v>
      </c>
      <c r="H140" s="223">
        <v>0</v>
      </c>
      <c r="I140" s="223">
        <f>'REC EXP'!J1785</f>
        <v>882699735</v>
      </c>
      <c r="J140" s="197">
        <v>148129184</v>
      </c>
      <c r="K140" s="222">
        <v>1341530779</v>
      </c>
      <c r="L140" s="333">
        <f>'REC EXP'!K1785</f>
        <v>1489659963</v>
      </c>
      <c r="M140" s="215"/>
      <c r="N140" s="215"/>
      <c r="O140" s="215"/>
      <c r="P140" s="215"/>
    </row>
    <row r="141" spans="1:16" ht="19.5" thickBot="1" x14ac:dyDescent="0.35">
      <c r="A141" s="220"/>
      <c r="B141" s="221"/>
      <c r="C141" s="195"/>
      <c r="D141" s="197"/>
      <c r="E141" s="222"/>
      <c r="F141" s="197"/>
      <c r="G141" s="200"/>
      <c r="H141" s="223"/>
      <c r="I141" s="223"/>
      <c r="J141" s="197"/>
      <c r="K141" s="222"/>
      <c r="L141" s="333"/>
      <c r="M141" s="215"/>
      <c r="N141" s="215"/>
      <c r="O141" s="215"/>
      <c r="P141" s="215"/>
    </row>
    <row r="142" spans="1:16" ht="38.25" thickBot="1" x14ac:dyDescent="0.35">
      <c r="A142" s="194" t="s">
        <v>1802</v>
      </c>
      <c r="B142" s="35" t="s">
        <v>760</v>
      </c>
      <c r="C142" s="195" t="s">
        <v>1803</v>
      </c>
      <c r="D142" s="197">
        <v>4000000</v>
      </c>
      <c r="E142" s="197">
        <v>39000000</v>
      </c>
      <c r="F142" s="197">
        <f>'REC EXP'!I1806</f>
        <v>43000000</v>
      </c>
      <c r="G142" s="200"/>
      <c r="H142" s="200"/>
      <c r="I142" s="200">
        <f>'REC EXP'!J1806</f>
        <v>13083543</v>
      </c>
      <c r="J142" s="197">
        <v>4000000</v>
      </c>
      <c r="K142" s="197">
        <v>39000000</v>
      </c>
      <c r="L142" s="333">
        <f>'REC EXP'!K1806</f>
        <v>43000000</v>
      </c>
      <c r="M142" s="215"/>
      <c r="N142" s="215"/>
      <c r="O142" s="215"/>
      <c r="P142" s="215"/>
    </row>
    <row r="143" spans="1:16" ht="19.5" thickBot="1" x14ac:dyDescent="0.35">
      <c r="A143" s="194"/>
      <c r="B143" s="199"/>
      <c r="C143" s="195"/>
      <c r="D143" s="197"/>
      <c r="E143" s="197"/>
      <c r="F143" s="197"/>
      <c r="G143" s="200"/>
      <c r="H143" s="200"/>
      <c r="I143" s="200"/>
      <c r="J143" s="197"/>
      <c r="K143" s="197"/>
      <c r="L143" s="333"/>
      <c r="M143" s="215"/>
      <c r="N143" s="215"/>
      <c r="O143" s="215"/>
      <c r="P143" s="215"/>
    </row>
    <row r="144" spans="1:16" ht="57" thickBot="1" x14ac:dyDescent="0.35">
      <c r="A144" s="194">
        <v>58</v>
      </c>
      <c r="B144" s="35" t="s">
        <v>673</v>
      </c>
      <c r="C144" s="195" t="s">
        <v>1804</v>
      </c>
      <c r="D144" s="197"/>
      <c r="E144" s="197">
        <v>6000000</v>
      </c>
      <c r="F144" s="197">
        <f>'REC EXP'!I1586</f>
        <v>6000000</v>
      </c>
      <c r="G144" s="200"/>
      <c r="H144" s="200"/>
      <c r="I144" s="200"/>
      <c r="J144" s="197"/>
      <c r="K144" s="197">
        <v>6000000</v>
      </c>
      <c r="L144" s="333">
        <f>'REC EXP'!K1586</f>
        <v>6000000</v>
      </c>
      <c r="M144" s="215"/>
      <c r="N144" s="215"/>
      <c r="O144" s="215"/>
      <c r="P144" s="215"/>
    </row>
    <row r="145" spans="1:16" ht="19.5" thickBot="1" x14ac:dyDescent="0.35">
      <c r="A145" s="194"/>
      <c r="B145" s="199"/>
      <c r="C145" s="195"/>
      <c r="D145" s="197"/>
      <c r="E145" s="197"/>
      <c r="F145" s="197"/>
      <c r="G145" s="200"/>
      <c r="H145" s="200"/>
      <c r="I145" s="200"/>
      <c r="J145" s="197"/>
      <c r="K145" s="197"/>
      <c r="L145" s="333"/>
      <c r="M145" s="215"/>
      <c r="N145" s="215"/>
      <c r="O145" s="215"/>
      <c r="P145" s="215"/>
    </row>
    <row r="146" spans="1:16" ht="57" thickBot="1" x14ac:dyDescent="0.35">
      <c r="A146" s="194">
        <v>59</v>
      </c>
      <c r="B146" s="35" t="s">
        <v>598</v>
      </c>
      <c r="C146" s="195" t="s">
        <v>1805</v>
      </c>
      <c r="D146" s="197"/>
      <c r="E146" s="197">
        <v>1200000</v>
      </c>
      <c r="F146" s="197">
        <f>'REC EXP'!I1305</f>
        <v>1200000</v>
      </c>
      <c r="G146" s="200"/>
      <c r="H146" s="200"/>
      <c r="I146" s="200">
        <f>'REC EXP'!J1305</f>
        <v>1200000</v>
      </c>
      <c r="J146" s="197"/>
      <c r="K146" s="197">
        <v>1200000</v>
      </c>
      <c r="L146" s="333">
        <f>'REC EXP'!K1305</f>
        <v>1200000</v>
      </c>
      <c r="M146" s="215"/>
      <c r="N146" s="215"/>
      <c r="O146" s="215"/>
      <c r="P146" s="215"/>
    </row>
    <row r="147" spans="1:16" ht="18.75" x14ac:dyDescent="0.3">
      <c r="A147" s="194"/>
      <c r="B147" s="376"/>
      <c r="C147" s="195"/>
      <c r="D147" s="197"/>
      <c r="E147" s="197"/>
      <c r="F147" s="197"/>
      <c r="G147" s="200"/>
      <c r="H147" s="200"/>
      <c r="I147" s="200"/>
      <c r="J147" s="197"/>
      <c r="K147" s="197"/>
      <c r="L147" s="333"/>
      <c r="M147" s="215"/>
      <c r="N147" s="215"/>
      <c r="O147" s="215"/>
      <c r="P147" s="215"/>
    </row>
    <row r="148" spans="1:16" ht="37.5" x14ac:dyDescent="0.3">
      <c r="A148" s="194"/>
      <c r="B148" s="376"/>
      <c r="C148" s="195" t="s">
        <v>2071</v>
      </c>
      <c r="D148" s="197"/>
      <c r="E148" s="197"/>
      <c r="F148" s="197"/>
      <c r="G148" s="200"/>
      <c r="H148" s="200"/>
      <c r="I148" s="200"/>
      <c r="J148" s="197">
        <v>302000000</v>
      </c>
      <c r="K148" s="197">
        <v>113700000</v>
      </c>
      <c r="L148" s="333">
        <v>415700000</v>
      </c>
      <c r="M148" s="215"/>
      <c r="N148" s="215"/>
      <c r="O148" s="215"/>
      <c r="P148" s="215"/>
    </row>
    <row r="149" spans="1:16" ht="18.75" x14ac:dyDescent="0.3">
      <c r="A149" s="194"/>
      <c r="B149" s="199"/>
      <c r="C149" s="195"/>
      <c r="D149" s="197"/>
      <c r="E149" s="197"/>
      <c r="F149" s="197"/>
      <c r="G149" s="200"/>
      <c r="H149" s="200"/>
      <c r="I149" s="200"/>
      <c r="J149" s="197"/>
      <c r="K149" s="197"/>
      <c r="L149" s="333"/>
      <c r="M149" s="215"/>
      <c r="N149" s="215"/>
      <c r="O149" s="215"/>
      <c r="P149" s="215"/>
    </row>
    <row r="150" spans="1:16" ht="18.75" x14ac:dyDescent="0.3">
      <c r="A150" s="225"/>
      <c r="B150" s="225"/>
      <c r="C150" s="226" t="s">
        <v>1713</v>
      </c>
      <c r="D150" s="227">
        <f>SUM(D9:D149)</f>
        <v>8902402973.2099991</v>
      </c>
      <c r="E150" s="227">
        <f>SUM(E9:E149)</f>
        <v>3225109204</v>
      </c>
      <c r="F150" s="227">
        <f>SUM(F9:F146)</f>
        <v>12082312177</v>
      </c>
      <c r="G150" s="228">
        <f>SUM(G9:G142)</f>
        <v>7174867280.6999998</v>
      </c>
      <c r="H150" s="228">
        <f>SUM(H9:H142)</f>
        <v>962084776</v>
      </c>
      <c r="I150" s="228">
        <f>SUM(I9:I149)</f>
        <v>10339026061.48</v>
      </c>
      <c r="J150" s="227">
        <f>SUM(J9:J149)</f>
        <v>9469665537</v>
      </c>
      <c r="K150" s="227">
        <f>SUM(K9:K149)</f>
        <v>3540264204</v>
      </c>
      <c r="L150" s="334">
        <f>SUM(L10:L149)</f>
        <v>13009929741</v>
      </c>
      <c r="M150" s="215"/>
      <c r="N150" s="215"/>
      <c r="O150" s="215"/>
      <c r="P150" s="215"/>
    </row>
    <row r="151" spans="1:16" x14ac:dyDescent="0.25">
      <c r="G151" s="229"/>
      <c r="H151" s="229"/>
      <c r="I151" s="229"/>
    </row>
    <row r="154" spans="1:16" x14ac:dyDescent="0.25">
      <c r="J154" s="229"/>
    </row>
  </sheetData>
  <mergeCells count="5">
    <mergeCell ref="B7:B8"/>
    <mergeCell ref="A4:L4"/>
    <mergeCell ref="D6:F6"/>
    <mergeCell ref="J6:L6"/>
    <mergeCell ref="A1:L3"/>
  </mergeCells>
  <pageMargins left="0.7" right="0.7" top="0.75" bottom="0.75" header="0.3" footer="0.3"/>
  <pageSetup paperSize="9" scale="60" firstPageNumber="19" orientation="landscape" useFirstPageNumber="1" r:id="rId1"/>
  <headerFoot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V1865"/>
  <sheetViews>
    <sheetView tabSelected="1" view="pageBreakPreview" topLeftCell="A1827" zoomScale="60" zoomScaleNormal="100" zoomScalePageLayoutView="90" workbookViewId="0">
      <selection activeCell="K1838" sqref="K1838"/>
    </sheetView>
  </sheetViews>
  <sheetFormatPr defaultColWidth="9.140625" defaultRowHeight="30" customHeight="1" x14ac:dyDescent="0.25"/>
  <cols>
    <col min="1" max="1" width="2.140625" style="55" customWidth="1"/>
    <col min="2" max="2" width="33.140625" style="70" customWidth="1"/>
    <col min="3" max="3" width="11.85546875" style="60" customWidth="1"/>
    <col min="4" max="4" width="18" style="59" customWidth="1"/>
    <col min="5" max="5" width="13.7109375" style="59" customWidth="1"/>
    <col min="6" max="6" width="7.85546875" style="59" customWidth="1"/>
    <col min="7" max="7" width="17" style="59" customWidth="1"/>
    <col min="8" max="8" width="10.85546875" style="59" customWidth="1"/>
    <col min="9" max="9" width="19.140625" style="280" customWidth="1"/>
    <col min="10" max="10" width="19.28515625" style="280" customWidth="1"/>
    <col min="11" max="11" width="25" style="280" customWidth="1"/>
    <col min="12" max="12" width="1.7109375" style="55" customWidth="1"/>
    <col min="13" max="21" width="9.140625" style="55" hidden="1" customWidth="1"/>
    <col min="22" max="22" width="21.85546875" style="55" customWidth="1"/>
    <col min="23" max="16384" width="9.140625" style="55"/>
  </cols>
  <sheetData>
    <row r="1" spans="2:21" s="46" customFormat="1" ht="90.75" customHeight="1" thickBot="1" x14ac:dyDescent="0.3">
      <c r="B1" s="472" t="s">
        <v>2114</v>
      </c>
      <c r="C1" s="445"/>
      <c r="D1" s="445"/>
      <c r="E1" s="445"/>
      <c r="F1" s="445"/>
      <c r="G1" s="445"/>
      <c r="H1" s="445"/>
      <c r="I1" s="445"/>
      <c r="J1" s="445"/>
      <c r="K1" s="445"/>
      <c r="L1" s="446"/>
      <c r="M1" s="45"/>
      <c r="N1" s="45"/>
      <c r="O1" s="45"/>
      <c r="P1" s="45"/>
      <c r="Q1" s="45"/>
      <c r="R1" s="45"/>
      <c r="S1" s="45"/>
      <c r="T1" s="45"/>
      <c r="U1" s="45"/>
    </row>
    <row r="2" spans="2:21" s="48" customFormat="1" ht="30" customHeight="1" thickBot="1" x14ac:dyDescent="0.35">
      <c r="B2" s="458" t="s">
        <v>1834</v>
      </c>
      <c r="C2" s="459"/>
      <c r="D2" s="459"/>
      <c r="E2" s="459"/>
      <c r="F2" s="459"/>
      <c r="G2" s="459"/>
      <c r="H2" s="459"/>
      <c r="I2" s="459"/>
      <c r="J2" s="459"/>
      <c r="K2" s="460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2:21" s="50" customFormat="1" ht="30" customHeight="1" thickBot="1" x14ac:dyDescent="0.3">
      <c r="B3" s="91" t="s">
        <v>1272</v>
      </c>
      <c r="C3" s="29" t="s">
        <v>1271</v>
      </c>
      <c r="D3" s="17" t="s">
        <v>1270</v>
      </c>
      <c r="E3" s="18" t="s">
        <v>1269</v>
      </c>
      <c r="F3" s="18" t="s">
        <v>1268</v>
      </c>
      <c r="G3" s="15" t="s">
        <v>1267</v>
      </c>
      <c r="H3" s="18" t="s">
        <v>1266</v>
      </c>
      <c r="I3" s="272" t="s">
        <v>1619</v>
      </c>
      <c r="J3" s="273" t="s">
        <v>1948</v>
      </c>
      <c r="K3" s="274" t="s">
        <v>1614</v>
      </c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2:21" ht="30" customHeight="1" thickBot="1" x14ac:dyDescent="0.3">
      <c r="B4" s="68" t="s">
        <v>1</v>
      </c>
      <c r="C4" s="52" t="s">
        <v>2</v>
      </c>
      <c r="D4" s="53" t="s">
        <v>3</v>
      </c>
      <c r="E4" s="51" t="s">
        <v>4</v>
      </c>
      <c r="F4" s="51" t="s">
        <v>5</v>
      </c>
      <c r="G4" s="51" t="s">
        <v>6</v>
      </c>
      <c r="H4" s="51" t="s">
        <v>7</v>
      </c>
      <c r="I4" s="279">
        <v>47201440</v>
      </c>
      <c r="J4" s="279">
        <v>34509861</v>
      </c>
      <c r="K4" s="279">
        <v>47201440</v>
      </c>
    </row>
    <row r="5" spans="2:21" ht="30" customHeight="1" thickBot="1" x14ac:dyDescent="0.3">
      <c r="B5" s="68" t="s">
        <v>8</v>
      </c>
      <c r="C5" s="52" t="s">
        <v>9</v>
      </c>
      <c r="D5" s="53" t="s">
        <v>3</v>
      </c>
      <c r="E5" s="51" t="s">
        <v>4</v>
      </c>
      <c r="F5" s="51" t="s">
        <v>5</v>
      </c>
      <c r="G5" s="51" t="s">
        <v>6</v>
      </c>
      <c r="H5" s="51" t="s">
        <v>7</v>
      </c>
      <c r="I5" s="279">
        <v>750000000</v>
      </c>
      <c r="J5" s="279">
        <v>927328847</v>
      </c>
      <c r="K5" s="279">
        <v>550000000</v>
      </c>
    </row>
    <row r="6" spans="2:21" ht="30" customHeight="1" thickBot="1" x14ac:dyDescent="0.3">
      <c r="B6" s="68" t="s">
        <v>10</v>
      </c>
      <c r="C6" s="52" t="s">
        <v>11</v>
      </c>
      <c r="D6" s="53" t="s">
        <v>3</v>
      </c>
      <c r="E6" s="51" t="s">
        <v>4</v>
      </c>
      <c r="F6" s="51" t="s">
        <v>5</v>
      </c>
      <c r="G6" s="51" t="s">
        <v>6</v>
      </c>
      <c r="H6" s="51" t="s">
        <v>7</v>
      </c>
      <c r="I6" s="279">
        <v>12000000</v>
      </c>
      <c r="J6" s="279">
        <v>2000000</v>
      </c>
      <c r="K6" s="279">
        <v>12000000</v>
      </c>
    </row>
    <row r="7" spans="2:21" ht="30" customHeight="1" thickBot="1" x14ac:dyDescent="0.3">
      <c r="B7" s="68" t="s">
        <v>12</v>
      </c>
      <c r="C7" s="52" t="s">
        <v>13</v>
      </c>
      <c r="D7" s="53" t="s">
        <v>3</v>
      </c>
      <c r="E7" s="51" t="s">
        <v>4</v>
      </c>
      <c r="F7" s="51" t="s">
        <v>5</v>
      </c>
      <c r="G7" s="51" t="s">
        <v>6</v>
      </c>
      <c r="H7" s="51" t="s">
        <v>7</v>
      </c>
      <c r="I7" s="279">
        <v>3000000</v>
      </c>
      <c r="J7" s="279">
        <v>3000000</v>
      </c>
      <c r="K7" s="279">
        <v>3000000</v>
      </c>
    </row>
    <row r="8" spans="2:21" ht="30" customHeight="1" thickBot="1" x14ac:dyDescent="0.3">
      <c r="B8" s="68" t="s">
        <v>14</v>
      </c>
      <c r="C8" s="52" t="s">
        <v>15</v>
      </c>
      <c r="D8" s="53" t="s">
        <v>3</v>
      </c>
      <c r="E8" s="51" t="s">
        <v>4</v>
      </c>
      <c r="F8" s="51" t="s">
        <v>5</v>
      </c>
      <c r="G8" s="51" t="s">
        <v>6</v>
      </c>
      <c r="H8" s="51" t="s">
        <v>7</v>
      </c>
      <c r="I8" s="279">
        <v>5000000</v>
      </c>
      <c r="J8" s="279">
        <v>4500000</v>
      </c>
      <c r="K8" s="279">
        <v>5000000</v>
      </c>
    </row>
    <row r="9" spans="2:21" ht="30" customHeight="1" thickBot="1" x14ac:dyDescent="0.3">
      <c r="B9" s="68" t="s">
        <v>16</v>
      </c>
      <c r="C9" s="52">
        <v>22020311</v>
      </c>
      <c r="D9" s="53" t="s">
        <v>3</v>
      </c>
      <c r="E9" s="51" t="s">
        <v>4</v>
      </c>
      <c r="F9" s="51" t="s">
        <v>5</v>
      </c>
      <c r="G9" s="51" t="s">
        <v>6</v>
      </c>
      <c r="H9" s="51" t="s">
        <v>7</v>
      </c>
      <c r="I9" s="279">
        <v>100000000</v>
      </c>
      <c r="J9" s="279">
        <v>48129000</v>
      </c>
      <c r="K9" s="279">
        <v>50000000</v>
      </c>
    </row>
    <row r="10" spans="2:21" ht="30" customHeight="1" thickBot="1" x14ac:dyDescent="0.3">
      <c r="B10" s="68" t="s">
        <v>17</v>
      </c>
      <c r="C10" s="52" t="s">
        <v>18</v>
      </c>
      <c r="D10" s="53" t="s">
        <v>3</v>
      </c>
      <c r="E10" s="51" t="s">
        <v>4</v>
      </c>
      <c r="F10" s="51" t="s">
        <v>5</v>
      </c>
      <c r="G10" s="51" t="s">
        <v>6</v>
      </c>
      <c r="H10" s="51" t="s">
        <v>7</v>
      </c>
      <c r="I10" s="279">
        <v>100000000</v>
      </c>
      <c r="J10" s="279">
        <v>99990000</v>
      </c>
      <c r="K10" s="279">
        <v>100000000</v>
      </c>
    </row>
    <row r="11" spans="2:21" ht="30" customHeight="1" thickBot="1" x14ac:dyDescent="0.3">
      <c r="B11" s="68" t="s">
        <v>19</v>
      </c>
      <c r="C11" s="52" t="s">
        <v>20</v>
      </c>
      <c r="D11" s="53" t="s">
        <v>3</v>
      </c>
      <c r="E11" s="51" t="s">
        <v>4</v>
      </c>
      <c r="F11" s="51" t="s">
        <v>5</v>
      </c>
      <c r="G11" s="51" t="s">
        <v>6</v>
      </c>
      <c r="H11" s="51" t="s">
        <v>7</v>
      </c>
      <c r="I11" s="279">
        <v>20000000</v>
      </c>
      <c r="J11" s="279">
        <v>13890000</v>
      </c>
      <c r="K11" s="279">
        <v>20000000</v>
      </c>
    </row>
    <row r="12" spans="2:21" ht="30" customHeight="1" thickBot="1" x14ac:dyDescent="0.3">
      <c r="B12" s="68" t="s">
        <v>21</v>
      </c>
      <c r="C12" s="52" t="s">
        <v>22</v>
      </c>
      <c r="D12" s="53" t="s">
        <v>3</v>
      </c>
      <c r="E12" s="51" t="s">
        <v>4</v>
      </c>
      <c r="F12" s="51" t="s">
        <v>5</v>
      </c>
      <c r="G12" s="51" t="s">
        <v>6</v>
      </c>
      <c r="H12" s="51" t="s">
        <v>7</v>
      </c>
      <c r="I12" s="279">
        <v>50000000</v>
      </c>
      <c r="J12" s="279">
        <v>39956000</v>
      </c>
      <c r="K12" s="279">
        <v>50000000</v>
      </c>
    </row>
    <row r="13" spans="2:21" ht="30" customHeight="1" thickBot="1" x14ac:dyDescent="0.3">
      <c r="B13" s="68" t="s">
        <v>23</v>
      </c>
      <c r="C13" s="52" t="s">
        <v>24</v>
      </c>
      <c r="D13" s="53" t="s">
        <v>3</v>
      </c>
      <c r="E13" s="51" t="s">
        <v>4</v>
      </c>
      <c r="F13" s="51" t="s">
        <v>5</v>
      </c>
      <c r="G13" s="51" t="s">
        <v>6</v>
      </c>
      <c r="H13" s="51" t="s">
        <v>7</v>
      </c>
      <c r="I13" s="279">
        <v>30000000</v>
      </c>
      <c r="J13" s="279"/>
      <c r="K13" s="279"/>
    </row>
    <row r="14" spans="2:21" ht="30" customHeight="1" thickBot="1" x14ac:dyDescent="0.3">
      <c r="B14" s="68" t="s">
        <v>25</v>
      </c>
      <c r="C14" s="52" t="s">
        <v>26</v>
      </c>
      <c r="D14" s="53" t="s">
        <v>3</v>
      </c>
      <c r="E14" s="51" t="s">
        <v>4</v>
      </c>
      <c r="F14" s="51" t="s">
        <v>5</v>
      </c>
      <c r="G14" s="51" t="s">
        <v>6</v>
      </c>
      <c r="H14" s="51" t="s">
        <v>7</v>
      </c>
      <c r="I14" s="279">
        <v>9000000</v>
      </c>
      <c r="J14" s="279"/>
      <c r="K14" s="279">
        <v>9000000</v>
      </c>
    </row>
    <row r="15" spans="2:21" ht="30" customHeight="1" thickBot="1" x14ac:dyDescent="0.3">
      <c r="B15" s="68" t="s">
        <v>27</v>
      </c>
      <c r="C15" s="52" t="s">
        <v>28</v>
      </c>
      <c r="D15" s="53" t="s">
        <v>3</v>
      </c>
      <c r="E15" s="51" t="s">
        <v>4</v>
      </c>
      <c r="F15" s="51" t="s">
        <v>5</v>
      </c>
      <c r="G15" s="51" t="s">
        <v>6</v>
      </c>
      <c r="H15" s="51" t="s">
        <v>7</v>
      </c>
      <c r="I15" s="279">
        <v>60000000</v>
      </c>
      <c r="J15" s="279">
        <v>59990000</v>
      </c>
      <c r="K15" s="279">
        <v>60000000</v>
      </c>
    </row>
    <row r="16" spans="2:21" ht="30" customHeight="1" thickBot="1" x14ac:dyDescent="0.3">
      <c r="B16" s="68" t="s">
        <v>70</v>
      </c>
      <c r="C16" s="52" t="s">
        <v>30</v>
      </c>
      <c r="D16" s="53" t="s">
        <v>3</v>
      </c>
      <c r="E16" s="51" t="s">
        <v>4</v>
      </c>
      <c r="F16" s="51" t="s">
        <v>5</v>
      </c>
      <c r="G16" s="51" t="s">
        <v>6</v>
      </c>
      <c r="H16" s="51" t="s">
        <v>7</v>
      </c>
      <c r="I16" s="279">
        <v>50000000</v>
      </c>
      <c r="J16" s="279">
        <v>49990000</v>
      </c>
      <c r="K16" s="279">
        <v>50000000</v>
      </c>
    </row>
    <row r="17" spans="2:21" ht="30" customHeight="1" thickBot="1" x14ac:dyDescent="0.3">
      <c r="B17" s="68" t="s">
        <v>31</v>
      </c>
      <c r="C17" s="52" t="s">
        <v>32</v>
      </c>
      <c r="D17" s="53" t="s">
        <v>3</v>
      </c>
      <c r="E17" s="51" t="s">
        <v>4</v>
      </c>
      <c r="F17" s="51" t="s">
        <v>5</v>
      </c>
      <c r="G17" s="51" t="s">
        <v>6</v>
      </c>
      <c r="H17" s="51" t="s">
        <v>7</v>
      </c>
      <c r="I17" s="279">
        <v>220000000</v>
      </c>
      <c r="J17" s="279">
        <v>269773000</v>
      </c>
      <c r="K17" s="281">
        <v>300000000</v>
      </c>
    </row>
    <row r="18" spans="2:21" ht="30" customHeight="1" thickBot="1" x14ac:dyDescent="0.3">
      <c r="B18" s="68" t="s">
        <v>33</v>
      </c>
      <c r="C18" s="52" t="s">
        <v>34</v>
      </c>
      <c r="D18" s="53" t="s">
        <v>3</v>
      </c>
      <c r="E18" s="51" t="s">
        <v>4</v>
      </c>
      <c r="F18" s="51" t="s">
        <v>5</v>
      </c>
      <c r="G18" s="51" t="s">
        <v>6</v>
      </c>
      <c r="H18" s="51" t="s">
        <v>7</v>
      </c>
      <c r="I18" s="279">
        <v>50000000</v>
      </c>
      <c r="J18" s="279">
        <v>26696190</v>
      </c>
      <c r="K18" s="279">
        <v>50000000</v>
      </c>
    </row>
    <row r="19" spans="2:21" ht="30" customHeight="1" thickBot="1" x14ac:dyDescent="0.3">
      <c r="B19" s="68" t="s">
        <v>35</v>
      </c>
      <c r="C19" s="52" t="s">
        <v>36</v>
      </c>
      <c r="D19" s="53" t="s">
        <v>3</v>
      </c>
      <c r="E19" s="51" t="s">
        <v>4</v>
      </c>
      <c r="F19" s="51" t="s">
        <v>5</v>
      </c>
      <c r="G19" s="51" t="s">
        <v>6</v>
      </c>
      <c r="H19" s="51" t="s">
        <v>7</v>
      </c>
      <c r="I19" s="279">
        <v>700081070</v>
      </c>
      <c r="J19" s="279">
        <v>525491135</v>
      </c>
      <c r="K19" s="279">
        <v>550081070</v>
      </c>
    </row>
    <row r="20" spans="2:21" ht="30" customHeight="1" thickBot="1" x14ac:dyDescent="0.3">
      <c r="B20" s="68" t="s">
        <v>1993</v>
      </c>
      <c r="C20" s="52" t="s">
        <v>37</v>
      </c>
      <c r="D20" s="53" t="s">
        <v>3</v>
      </c>
      <c r="E20" s="51" t="s">
        <v>4</v>
      </c>
      <c r="F20" s="51" t="s">
        <v>5</v>
      </c>
      <c r="G20" s="51" t="s">
        <v>6</v>
      </c>
      <c r="H20" s="51" t="s">
        <v>7</v>
      </c>
      <c r="I20" s="279">
        <v>5000000</v>
      </c>
      <c r="J20" s="279"/>
      <c r="K20" s="279">
        <v>5000000</v>
      </c>
    </row>
    <row r="21" spans="2:21" s="58" customFormat="1" ht="30" customHeight="1" thickBot="1" x14ac:dyDescent="0.3">
      <c r="B21" s="11"/>
      <c r="C21" s="442" t="s">
        <v>1602</v>
      </c>
      <c r="D21" s="443"/>
      <c r="E21" s="443"/>
      <c r="F21" s="443"/>
      <c r="G21" s="443"/>
      <c r="H21" s="444"/>
      <c r="I21" s="276">
        <f>SUM(I4:I20)</f>
        <v>2211282510</v>
      </c>
      <c r="J21" s="276">
        <f>SUM(J4:J20)</f>
        <v>2105244033</v>
      </c>
      <c r="K21" s="275">
        <f>SUM(K4:K20)</f>
        <v>1861282510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</row>
    <row r="22" spans="2:21" s="46" customFormat="1" ht="86.25" customHeight="1" thickBot="1" x14ac:dyDescent="0.4">
      <c r="B22" s="530" t="s">
        <v>2114</v>
      </c>
      <c r="C22" s="450"/>
      <c r="D22" s="450"/>
      <c r="E22" s="450"/>
      <c r="F22" s="450"/>
      <c r="G22" s="450"/>
      <c r="H22" s="450"/>
      <c r="I22" s="450"/>
      <c r="J22" s="450"/>
      <c r="K22" s="451"/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2:21" s="46" customFormat="1" ht="30" customHeight="1" thickBot="1" x14ac:dyDescent="0.3">
      <c r="B23" s="439" t="s">
        <v>1835</v>
      </c>
      <c r="C23" s="440"/>
      <c r="D23" s="440"/>
      <c r="E23" s="440"/>
      <c r="F23" s="440"/>
      <c r="G23" s="440"/>
      <c r="H23" s="440"/>
      <c r="I23" s="440"/>
      <c r="J23" s="440"/>
      <c r="K23" s="441"/>
      <c r="L23" s="45"/>
      <c r="M23" s="45"/>
      <c r="N23" s="45"/>
      <c r="O23" s="45"/>
      <c r="P23" s="45"/>
      <c r="Q23" s="45"/>
      <c r="R23" s="45"/>
      <c r="S23" s="45"/>
      <c r="T23" s="45"/>
      <c r="U23" s="45"/>
    </row>
    <row r="24" spans="2:21" s="46" customFormat="1" ht="30" customHeight="1" thickBot="1" x14ac:dyDescent="0.3">
      <c r="B24" s="91" t="s">
        <v>1272</v>
      </c>
      <c r="C24" s="29" t="s">
        <v>1271</v>
      </c>
      <c r="D24" s="17" t="s">
        <v>1270</v>
      </c>
      <c r="E24" s="18" t="s">
        <v>1269</v>
      </c>
      <c r="F24" s="18" t="s">
        <v>1268</v>
      </c>
      <c r="G24" s="15" t="s">
        <v>1267</v>
      </c>
      <c r="H24" s="18" t="s">
        <v>1266</v>
      </c>
      <c r="I24" s="272" t="s">
        <v>1619</v>
      </c>
      <c r="J24" s="273" t="s">
        <v>1948</v>
      </c>
      <c r="K24" s="274" t="s">
        <v>1614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</row>
    <row r="25" spans="2:21" ht="30" customHeight="1" thickBot="1" x14ac:dyDescent="0.3">
      <c r="B25" s="68" t="s">
        <v>1</v>
      </c>
      <c r="C25" s="52" t="s">
        <v>2</v>
      </c>
      <c r="D25" s="53" t="s">
        <v>38</v>
      </c>
      <c r="E25" s="51" t="s">
        <v>4</v>
      </c>
      <c r="F25" s="51" t="s">
        <v>5</v>
      </c>
      <c r="G25" s="51" t="s">
        <v>6</v>
      </c>
      <c r="H25" s="51" t="s">
        <v>7</v>
      </c>
      <c r="I25" s="279">
        <v>10000000</v>
      </c>
      <c r="J25" s="279">
        <v>4320000</v>
      </c>
      <c r="K25" s="279">
        <v>10000000</v>
      </c>
    </row>
    <row r="26" spans="2:21" ht="30" customHeight="1" thickBot="1" x14ac:dyDescent="0.3">
      <c r="B26" s="68" t="s">
        <v>39</v>
      </c>
      <c r="C26" s="52" t="s">
        <v>9</v>
      </c>
      <c r="D26" s="53" t="s">
        <v>38</v>
      </c>
      <c r="E26" s="51" t="s">
        <v>4</v>
      </c>
      <c r="F26" s="51" t="s">
        <v>5</v>
      </c>
      <c r="G26" s="51" t="s">
        <v>6</v>
      </c>
      <c r="H26" s="51" t="s">
        <v>7</v>
      </c>
      <c r="I26" s="279">
        <v>40000000</v>
      </c>
      <c r="J26" s="279">
        <v>24750000</v>
      </c>
      <c r="K26" s="279">
        <v>40000000</v>
      </c>
    </row>
    <row r="27" spans="2:21" ht="30" customHeight="1" thickBot="1" x14ac:dyDescent="0.3">
      <c r="B27" s="68" t="s">
        <v>40</v>
      </c>
      <c r="C27" s="52" t="s">
        <v>13</v>
      </c>
      <c r="D27" s="53" t="s">
        <v>38</v>
      </c>
      <c r="E27" s="51" t="s">
        <v>4</v>
      </c>
      <c r="F27" s="51" t="s">
        <v>5</v>
      </c>
      <c r="G27" s="51" t="s">
        <v>6</v>
      </c>
      <c r="H27" s="51" t="s">
        <v>7</v>
      </c>
      <c r="I27" s="279">
        <v>600000</v>
      </c>
      <c r="J27" s="279">
        <v>340000</v>
      </c>
      <c r="K27" s="279">
        <v>600000</v>
      </c>
    </row>
    <row r="28" spans="2:21" ht="30" customHeight="1" thickBot="1" x14ac:dyDescent="0.3">
      <c r="B28" s="68" t="s">
        <v>41</v>
      </c>
      <c r="C28" s="52" t="s">
        <v>18</v>
      </c>
      <c r="D28" s="53" t="s">
        <v>38</v>
      </c>
      <c r="E28" s="51" t="s">
        <v>4</v>
      </c>
      <c r="F28" s="51" t="s">
        <v>5</v>
      </c>
      <c r="G28" s="51" t="s">
        <v>6</v>
      </c>
      <c r="H28" s="51" t="s">
        <v>7</v>
      </c>
      <c r="I28" s="279">
        <v>17000000</v>
      </c>
      <c r="J28" s="279">
        <v>16260000</v>
      </c>
      <c r="K28" s="279">
        <v>17000000</v>
      </c>
    </row>
    <row r="29" spans="2:21" ht="30" customHeight="1" thickBot="1" x14ac:dyDescent="0.3">
      <c r="B29" s="68" t="s">
        <v>42</v>
      </c>
      <c r="C29" s="52">
        <v>22020402</v>
      </c>
      <c r="D29" s="53">
        <v>11100100200</v>
      </c>
      <c r="E29" s="51">
        <v>70110</v>
      </c>
      <c r="F29" s="51">
        <v>1101</v>
      </c>
      <c r="G29" s="51" t="s">
        <v>6</v>
      </c>
      <c r="H29" s="51">
        <v>32120000</v>
      </c>
      <c r="I29" s="279">
        <v>400000</v>
      </c>
      <c r="J29" s="279"/>
      <c r="K29" s="279">
        <v>400000</v>
      </c>
    </row>
    <row r="30" spans="2:21" ht="30" customHeight="1" thickBot="1" x14ac:dyDescent="0.3">
      <c r="B30" s="68" t="s">
        <v>43</v>
      </c>
      <c r="C30" s="52" t="s">
        <v>44</v>
      </c>
      <c r="D30" s="53" t="s">
        <v>38</v>
      </c>
      <c r="E30" s="51" t="s">
        <v>4</v>
      </c>
      <c r="F30" s="51" t="s">
        <v>5</v>
      </c>
      <c r="G30" s="51" t="s">
        <v>6</v>
      </c>
      <c r="H30" s="51" t="s">
        <v>7</v>
      </c>
      <c r="I30" s="279">
        <v>2000000</v>
      </c>
      <c r="J30" s="279"/>
      <c r="K30" s="279">
        <v>2000000</v>
      </c>
    </row>
    <row r="31" spans="2:21" ht="30" customHeight="1" thickBot="1" x14ac:dyDescent="0.3">
      <c r="B31" s="68" t="s">
        <v>29</v>
      </c>
      <c r="C31" s="52" t="s">
        <v>30</v>
      </c>
      <c r="D31" s="53" t="s">
        <v>38</v>
      </c>
      <c r="E31" s="51" t="s">
        <v>4</v>
      </c>
      <c r="F31" s="51" t="s">
        <v>5</v>
      </c>
      <c r="G31" s="51" t="s">
        <v>6</v>
      </c>
      <c r="H31" s="51" t="s">
        <v>7</v>
      </c>
      <c r="I31" s="279">
        <v>9500000</v>
      </c>
      <c r="J31" s="279">
        <v>5220000</v>
      </c>
      <c r="K31" s="279">
        <v>9500000</v>
      </c>
    </row>
    <row r="32" spans="2:21" ht="30" customHeight="1" thickBot="1" x14ac:dyDescent="0.3">
      <c r="B32" s="68" t="s">
        <v>31</v>
      </c>
      <c r="C32" s="52" t="s">
        <v>32</v>
      </c>
      <c r="D32" s="53" t="s">
        <v>38</v>
      </c>
      <c r="E32" s="51" t="s">
        <v>4</v>
      </c>
      <c r="F32" s="51" t="s">
        <v>5</v>
      </c>
      <c r="G32" s="51" t="s">
        <v>6</v>
      </c>
      <c r="H32" s="51" t="s">
        <v>7</v>
      </c>
      <c r="I32" s="279">
        <v>22000000</v>
      </c>
      <c r="J32" s="279">
        <v>17260000</v>
      </c>
      <c r="K32" s="279">
        <v>22000000</v>
      </c>
    </row>
    <row r="33" spans="2:21" ht="30" customHeight="1" thickBot="1" x14ac:dyDescent="0.3">
      <c r="B33" s="68" t="s">
        <v>35</v>
      </c>
      <c r="C33" s="52" t="s">
        <v>36</v>
      </c>
      <c r="D33" s="53" t="s">
        <v>38</v>
      </c>
      <c r="E33" s="51" t="s">
        <v>4</v>
      </c>
      <c r="F33" s="51" t="s">
        <v>5</v>
      </c>
      <c r="G33" s="52" t="s">
        <v>6</v>
      </c>
      <c r="H33" s="51" t="s">
        <v>7</v>
      </c>
      <c r="I33" s="279">
        <v>35000000</v>
      </c>
      <c r="J33" s="279">
        <v>15750000</v>
      </c>
      <c r="K33" s="279">
        <v>35000000</v>
      </c>
    </row>
    <row r="34" spans="2:21" s="58" customFormat="1" ht="30" customHeight="1" thickBot="1" x14ac:dyDescent="0.3">
      <c r="B34" s="11"/>
      <c r="C34" s="442" t="s">
        <v>1602</v>
      </c>
      <c r="D34" s="443"/>
      <c r="E34" s="443"/>
      <c r="F34" s="443"/>
      <c r="G34" s="443"/>
      <c r="H34" s="444"/>
      <c r="I34" s="276">
        <f>SUM(I25:I33)</f>
        <v>136500000</v>
      </c>
      <c r="J34" s="276">
        <f>SUM(J25:J33)</f>
        <v>83900000</v>
      </c>
      <c r="K34" s="275">
        <f>SUM(K25:K33)</f>
        <v>136500000</v>
      </c>
      <c r="L34" s="57"/>
      <c r="M34" s="57"/>
      <c r="N34" s="57"/>
      <c r="O34" s="57"/>
      <c r="P34" s="57"/>
      <c r="Q34" s="57"/>
      <c r="R34" s="57"/>
      <c r="S34" s="57"/>
      <c r="T34" s="57"/>
      <c r="U34" s="57"/>
    </row>
    <row r="35" spans="2:21" s="46" customFormat="1" ht="88.5" customHeight="1" thickBot="1" x14ac:dyDescent="0.4">
      <c r="B35" s="530" t="s">
        <v>2114</v>
      </c>
      <c r="C35" s="450"/>
      <c r="D35" s="450"/>
      <c r="E35" s="450"/>
      <c r="F35" s="450"/>
      <c r="G35" s="450"/>
      <c r="H35" s="450"/>
      <c r="I35" s="450"/>
      <c r="J35" s="450"/>
      <c r="K35" s="451"/>
      <c r="L35" s="45"/>
      <c r="M35" s="45"/>
      <c r="N35" s="45"/>
      <c r="O35" s="45"/>
      <c r="P35" s="45"/>
      <c r="Q35" s="45"/>
      <c r="R35" s="45"/>
      <c r="S35" s="45"/>
      <c r="T35" s="45"/>
      <c r="U35" s="45"/>
    </row>
    <row r="36" spans="2:21" s="46" customFormat="1" ht="30" customHeight="1" thickBot="1" x14ac:dyDescent="0.3">
      <c r="B36" s="439" t="s">
        <v>1836</v>
      </c>
      <c r="C36" s="440"/>
      <c r="D36" s="440"/>
      <c r="E36" s="440"/>
      <c r="F36" s="440"/>
      <c r="G36" s="440"/>
      <c r="H36" s="440"/>
      <c r="I36" s="440"/>
      <c r="J36" s="440"/>
      <c r="K36" s="441"/>
      <c r="L36" s="45"/>
      <c r="M36" s="45"/>
      <c r="N36" s="45"/>
      <c r="O36" s="45"/>
      <c r="P36" s="45"/>
      <c r="Q36" s="45"/>
      <c r="R36" s="45"/>
      <c r="S36" s="45"/>
      <c r="T36" s="45"/>
      <c r="U36" s="45"/>
    </row>
    <row r="37" spans="2:21" s="46" customFormat="1" ht="30" customHeight="1" thickBot="1" x14ac:dyDescent="0.3">
      <c r="B37" s="91" t="s">
        <v>1272</v>
      </c>
      <c r="C37" s="29" t="s">
        <v>1271</v>
      </c>
      <c r="D37" s="17" t="s">
        <v>1270</v>
      </c>
      <c r="E37" s="18" t="s">
        <v>1269</v>
      </c>
      <c r="F37" s="18" t="s">
        <v>1268</v>
      </c>
      <c r="G37" s="15" t="s">
        <v>1267</v>
      </c>
      <c r="H37" s="18" t="s">
        <v>1266</v>
      </c>
      <c r="I37" s="272" t="s">
        <v>1619</v>
      </c>
      <c r="J37" s="273" t="s">
        <v>1948</v>
      </c>
      <c r="K37" s="274" t="s">
        <v>1614</v>
      </c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21" ht="30" customHeight="1" thickBot="1" x14ac:dyDescent="0.3">
      <c r="B38" s="68" t="s">
        <v>1</v>
      </c>
      <c r="C38" s="52" t="s">
        <v>2</v>
      </c>
      <c r="D38" s="53" t="s">
        <v>46</v>
      </c>
      <c r="E38" s="51" t="s">
        <v>4</v>
      </c>
      <c r="F38" s="51" t="s">
        <v>5</v>
      </c>
      <c r="G38" s="51" t="s">
        <v>6</v>
      </c>
      <c r="H38" s="51" t="s">
        <v>7</v>
      </c>
      <c r="I38" s="279">
        <v>978084298</v>
      </c>
      <c r="J38" s="279">
        <v>411729477.75999999</v>
      </c>
      <c r="K38" s="279">
        <v>600000000</v>
      </c>
    </row>
    <row r="39" spans="2:21" ht="30" customHeight="1" thickBot="1" x14ac:dyDescent="0.3">
      <c r="B39" s="68" t="s">
        <v>47</v>
      </c>
      <c r="C39" s="52" t="s">
        <v>9</v>
      </c>
      <c r="D39" s="53" t="s">
        <v>46</v>
      </c>
      <c r="E39" s="51" t="s">
        <v>4</v>
      </c>
      <c r="F39" s="51" t="s">
        <v>5</v>
      </c>
      <c r="G39" s="51" t="s">
        <v>6</v>
      </c>
      <c r="H39" s="51" t="s">
        <v>7</v>
      </c>
      <c r="I39" s="279">
        <v>80000000</v>
      </c>
      <c r="J39" s="279">
        <v>90696000</v>
      </c>
      <c r="K39" s="279">
        <v>90000000</v>
      </c>
    </row>
    <row r="40" spans="2:21" ht="30" customHeight="1" thickBot="1" x14ac:dyDescent="0.3">
      <c r="B40" s="68" t="s">
        <v>2062</v>
      </c>
      <c r="C40" s="52">
        <v>22020105</v>
      </c>
      <c r="D40" s="53" t="s">
        <v>46</v>
      </c>
      <c r="E40" s="51" t="s">
        <v>4</v>
      </c>
      <c r="F40" s="51" t="s">
        <v>5</v>
      </c>
      <c r="G40" s="51" t="s">
        <v>6</v>
      </c>
      <c r="H40" s="51" t="s">
        <v>7</v>
      </c>
      <c r="I40" s="279">
        <v>15000000</v>
      </c>
      <c r="J40" s="279"/>
      <c r="K40" s="279">
        <v>15000000</v>
      </c>
    </row>
    <row r="41" spans="2:21" ht="30" customHeight="1" thickBot="1" x14ac:dyDescent="0.3">
      <c r="B41" s="68" t="s">
        <v>10</v>
      </c>
      <c r="C41" s="52" t="s">
        <v>11</v>
      </c>
      <c r="D41" s="53" t="s">
        <v>46</v>
      </c>
      <c r="E41" s="51" t="s">
        <v>4</v>
      </c>
      <c r="F41" s="51" t="s">
        <v>5</v>
      </c>
      <c r="G41" s="51" t="s">
        <v>6</v>
      </c>
      <c r="H41" s="51" t="s">
        <v>7</v>
      </c>
      <c r="I41" s="279">
        <v>1200000</v>
      </c>
      <c r="J41" s="279">
        <v>866958.41</v>
      </c>
      <c r="K41" s="279">
        <v>1200000</v>
      </c>
    </row>
    <row r="42" spans="2:21" ht="30" customHeight="1" thickBot="1" x14ac:dyDescent="0.3">
      <c r="B42" s="68" t="s">
        <v>40</v>
      </c>
      <c r="C42" s="52" t="s">
        <v>13</v>
      </c>
      <c r="D42" s="53" t="s">
        <v>46</v>
      </c>
      <c r="E42" s="51" t="s">
        <v>4</v>
      </c>
      <c r="F42" s="51" t="s">
        <v>5</v>
      </c>
      <c r="G42" s="51" t="s">
        <v>6</v>
      </c>
      <c r="H42" s="51" t="s">
        <v>7</v>
      </c>
      <c r="I42" s="279">
        <v>600000</v>
      </c>
      <c r="J42" s="279"/>
      <c r="K42" s="279">
        <v>600000</v>
      </c>
    </row>
    <row r="43" spans="2:21" ht="30" customHeight="1" thickBot="1" x14ac:dyDescent="0.3">
      <c r="B43" s="68" t="s">
        <v>41</v>
      </c>
      <c r="C43" s="52" t="s">
        <v>18</v>
      </c>
      <c r="D43" s="53" t="s">
        <v>46</v>
      </c>
      <c r="E43" s="51" t="s">
        <v>4</v>
      </c>
      <c r="F43" s="51" t="s">
        <v>5</v>
      </c>
      <c r="G43" s="51" t="s">
        <v>6</v>
      </c>
      <c r="H43" s="51" t="s">
        <v>7</v>
      </c>
      <c r="I43" s="279">
        <v>8000000</v>
      </c>
      <c r="J43" s="279">
        <v>3600000</v>
      </c>
      <c r="K43" s="279">
        <v>8000000</v>
      </c>
    </row>
    <row r="44" spans="2:21" ht="30" customHeight="1" thickBot="1" x14ac:dyDescent="0.3">
      <c r="B44" s="68" t="s">
        <v>42</v>
      </c>
      <c r="C44" s="52" t="s">
        <v>20</v>
      </c>
      <c r="D44" s="53" t="s">
        <v>46</v>
      </c>
      <c r="E44" s="51" t="s">
        <v>4</v>
      </c>
      <c r="F44" s="51" t="s">
        <v>5</v>
      </c>
      <c r="G44" s="51" t="s">
        <v>6</v>
      </c>
      <c r="H44" s="51" t="s">
        <v>7</v>
      </c>
      <c r="I44" s="279">
        <v>6000000</v>
      </c>
      <c r="J44" s="279"/>
      <c r="K44" s="279">
        <v>6000000</v>
      </c>
    </row>
    <row r="45" spans="2:21" ht="30" customHeight="1" thickBot="1" x14ac:dyDescent="0.3">
      <c r="B45" s="68" t="s">
        <v>48</v>
      </c>
      <c r="C45" s="52" t="s">
        <v>49</v>
      </c>
      <c r="D45" s="53" t="s">
        <v>46</v>
      </c>
      <c r="E45" s="51" t="s">
        <v>4</v>
      </c>
      <c r="F45" s="51" t="s">
        <v>5</v>
      </c>
      <c r="G45" s="51" t="s">
        <v>6</v>
      </c>
      <c r="H45" s="51" t="s">
        <v>7</v>
      </c>
      <c r="I45" s="279">
        <v>10000000</v>
      </c>
      <c r="J45" s="279"/>
      <c r="K45" s="281">
        <v>30000000</v>
      </c>
    </row>
    <row r="46" spans="2:21" ht="30" customHeight="1" thickBot="1" x14ac:dyDescent="0.3">
      <c r="B46" s="68" t="s">
        <v>25</v>
      </c>
      <c r="C46" s="52" t="s">
        <v>26</v>
      </c>
      <c r="D46" s="53" t="s">
        <v>46</v>
      </c>
      <c r="E46" s="51" t="s">
        <v>4</v>
      </c>
      <c r="F46" s="51" t="s">
        <v>5</v>
      </c>
      <c r="G46" s="51" t="s">
        <v>6</v>
      </c>
      <c r="H46" s="51" t="s">
        <v>7</v>
      </c>
      <c r="I46" s="279">
        <v>200000</v>
      </c>
      <c r="J46" s="279"/>
      <c r="K46" s="279">
        <v>200000</v>
      </c>
    </row>
    <row r="47" spans="2:21" ht="30" customHeight="1" thickBot="1" x14ac:dyDescent="0.3">
      <c r="B47" s="68" t="s">
        <v>43</v>
      </c>
      <c r="C47" s="52" t="s">
        <v>44</v>
      </c>
      <c r="D47" s="53" t="s">
        <v>46</v>
      </c>
      <c r="E47" s="51" t="s">
        <v>4</v>
      </c>
      <c r="F47" s="51" t="s">
        <v>5</v>
      </c>
      <c r="G47" s="51" t="s">
        <v>6</v>
      </c>
      <c r="H47" s="51" t="s">
        <v>7</v>
      </c>
      <c r="I47" s="279">
        <v>28054557</v>
      </c>
      <c r="J47" s="279"/>
      <c r="K47" s="279">
        <v>28000000</v>
      </c>
    </row>
    <row r="48" spans="2:21" ht="30" customHeight="1" thickBot="1" x14ac:dyDescent="0.3">
      <c r="B48" s="68" t="s">
        <v>50</v>
      </c>
      <c r="C48" s="52">
        <v>22020505</v>
      </c>
      <c r="D48" s="53" t="s">
        <v>46</v>
      </c>
      <c r="E48" s="51" t="s">
        <v>4</v>
      </c>
      <c r="F48" s="51" t="s">
        <v>5</v>
      </c>
      <c r="G48" s="51" t="s">
        <v>6</v>
      </c>
      <c r="H48" s="51" t="s">
        <v>7</v>
      </c>
      <c r="I48" s="279">
        <v>2000000</v>
      </c>
      <c r="J48" s="279"/>
      <c r="K48" s="279">
        <v>2000000</v>
      </c>
    </row>
    <row r="49" spans="2:21" ht="30" customHeight="1" thickBot="1" x14ac:dyDescent="0.3">
      <c r="B49" s="68" t="s">
        <v>51</v>
      </c>
      <c r="C49" s="52" t="s">
        <v>52</v>
      </c>
      <c r="D49" s="53" t="s">
        <v>46</v>
      </c>
      <c r="E49" s="51" t="s">
        <v>4</v>
      </c>
      <c r="F49" s="51" t="s">
        <v>5</v>
      </c>
      <c r="G49" s="51" t="s">
        <v>6</v>
      </c>
      <c r="H49" s="51" t="s">
        <v>7</v>
      </c>
      <c r="I49" s="279">
        <v>5000000</v>
      </c>
      <c r="J49" s="279"/>
      <c r="K49" s="279">
        <v>5000000</v>
      </c>
    </row>
    <row r="50" spans="2:21" ht="30" customHeight="1" thickBot="1" x14ac:dyDescent="0.3">
      <c r="B50" s="68" t="s">
        <v>53</v>
      </c>
      <c r="C50" s="52" t="s">
        <v>30</v>
      </c>
      <c r="D50" s="53" t="s">
        <v>46</v>
      </c>
      <c r="E50" s="51" t="s">
        <v>4</v>
      </c>
      <c r="F50" s="51" t="s">
        <v>5</v>
      </c>
      <c r="G50" s="51" t="s">
        <v>6</v>
      </c>
      <c r="H50" s="51" t="s">
        <v>7</v>
      </c>
      <c r="I50" s="279">
        <v>2000000</v>
      </c>
      <c r="J50" s="279"/>
      <c r="K50" s="279">
        <v>2000000</v>
      </c>
    </row>
    <row r="51" spans="2:21" ht="30" customHeight="1" thickBot="1" x14ac:dyDescent="0.3">
      <c r="B51" s="68" t="s">
        <v>31</v>
      </c>
      <c r="C51" s="52" t="s">
        <v>32</v>
      </c>
      <c r="D51" s="53" t="s">
        <v>46</v>
      </c>
      <c r="E51" s="51" t="s">
        <v>4</v>
      </c>
      <c r="F51" s="51" t="s">
        <v>5</v>
      </c>
      <c r="G51" s="51" t="s">
        <v>6</v>
      </c>
      <c r="H51" s="51" t="s">
        <v>7</v>
      </c>
      <c r="I51" s="279">
        <v>2200000</v>
      </c>
      <c r="J51" s="279"/>
      <c r="K51" s="279">
        <v>2200000</v>
      </c>
    </row>
    <row r="52" spans="2:21" ht="30" customHeight="1" thickBot="1" x14ac:dyDescent="0.3">
      <c r="B52" s="68" t="s">
        <v>54</v>
      </c>
      <c r="C52" s="52" t="s">
        <v>34</v>
      </c>
      <c r="D52" s="53" t="s">
        <v>46</v>
      </c>
      <c r="E52" s="51" t="s">
        <v>4</v>
      </c>
      <c r="F52" s="51" t="s">
        <v>5</v>
      </c>
      <c r="G52" s="51" t="s">
        <v>6</v>
      </c>
      <c r="H52" s="51" t="s">
        <v>7</v>
      </c>
      <c r="I52" s="279">
        <v>630000000</v>
      </c>
      <c r="J52" s="279">
        <v>230802300</v>
      </c>
      <c r="K52" s="279">
        <v>700000000</v>
      </c>
    </row>
    <row r="53" spans="2:21" ht="30" customHeight="1" thickBot="1" x14ac:dyDescent="0.3">
      <c r="B53" s="68" t="s">
        <v>55</v>
      </c>
      <c r="C53" s="52" t="s">
        <v>56</v>
      </c>
      <c r="D53" s="53" t="s">
        <v>46</v>
      </c>
      <c r="E53" s="51" t="s">
        <v>4</v>
      </c>
      <c r="F53" s="51" t="s">
        <v>5</v>
      </c>
      <c r="G53" s="51" t="s">
        <v>6</v>
      </c>
      <c r="H53" s="51" t="s">
        <v>7</v>
      </c>
      <c r="I53" s="279">
        <v>3000000</v>
      </c>
      <c r="J53" s="279"/>
      <c r="K53" s="279">
        <v>3000000</v>
      </c>
    </row>
    <row r="54" spans="2:21" ht="30" customHeight="1" thickBot="1" x14ac:dyDescent="0.3">
      <c r="B54" s="68" t="s">
        <v>35</v>
      </c>
      <c r="C54" s="52" t="s">
        <v>36</v>
      </c>
      <c r="D54" s="53" t="s">
        <v>46</v>
      </c>
      <c r="E54" s="51" t="s">
        <v>4</v>
      </c>
      <c r="F54" s="51" t="s">
        <v>5</v>
      </c>
      <c r="G54" s="51" t="s">
        <v>6</v>
      </c>
      <c r="H54" s="51" t="s">
        <v>7</v>
      </c>
      <c r="I54" s="279">
        <v>880000000</v>
      </c>
      <c r="J54" s="279">
        <v>820536000</v>
      </c>
      <c r="K54" s="279">
        <v>900054557</v>
      </c>
    </row>
    <row r="55" spans="2:21" s="58" customFormat="1" ht="30" customHeight="1" thickBot="1" x14ac:dyDescent="0.3">
      <c r="B55" s="11"/>
      <c r="C55" s="442" t="s">
        <v>1602</v>
      </c>
      <c r="D55" s="443"/>
      <c r="E55" s="443"/>
      <c r="F55" s="443"/>
      <c r="G55" s="443"/>
      <c r="H55" s="444"/>
      <c r="I55" s="275">
        <f>SUM(I38:I54)</f>
        <v>2651338855</v>
      </c>
      <c r="J55" s="276">
        <f>SUM(J38:J54)</f>
        <v>1558230736.1700001</v>
      </c>
      <c r="K55" s="282">
        <f>SUM(K38:K54)</f>
        <v>2393254557</v>
      </c>
      <c r="L55" s="57"/>
      <c r="M55" s="57"/>
      <c r="N55" s="57"/>
      <c r="O55" s="57"/>
      <c r="P55" s="57"/>
      <c r="Q55" s="57"/>
      <c r="R55" s="57"/>
      <c r="S55" s="57"/>
      <c r="T55" s="57"/>
      <c r="U55" s="57"/>
    </row>
    <row r="56" spans="2:21" s="46" customFormat="1" ht="87" customHeight="1" thickBot="1" x14ac:dyDescent="0.4">
      <c r="B56" s="530" t="s">
        <v>2114</v>
      </c>
      <c r="C56" s="450"/>
      <c r="D56" s="450"/>
      <c r="E56" s="450"/>
      <c r="F56" s="450"/>
      <c r="G56" s="450"/>
      <c r="H56" s="450"/>
      <c r="I56" s="450"/>
      <c r="J56" s="450"/>
      <c r="K56" s="451"/>
      <c r="L56" s="45"/>
      <c r="M56" s="45"/>
      <c r="N56" s="45"/>
      <c r="O56" s="45"/>
      <c r="P56" s="45"/>
      <c r="Q56" s="45"/>
      <c r="R56" s="45"/>
      <c r="S56" s="45"/>
      <c r="T56" s="45"/>
      <c r="U56" s="45"/>
    </row>
    <row r="57" spans="2:21" s="46" customFormat="1" ht="30" customHeight="1" thickBot="1" x14ac:dyDescent="0.3">
      <c r="B57" s="439" t="s">
        <v>1837</v>
      </c>
      <c r="C57" s="440"/>
      <c r="D57" s="440"/>
      <c r="E57" s="440"/>
      <c r="F57" s="440"/>
      <c r="G57" s="440"/>
      <c r="H57" s="440"/>
      <c r="I57" s="440"/>
      <c r="J57" s="440"/>
      <c r="K57" s="441"/>
      <c r="L57" s="45"/>
      <c r="M57" s="45"/>
      <c r="N57" s="45"/>
      <c r="O57" s="45"/>
      <c r="P57" s="45"/>
      <c r="Q57" s="45"/>
      <c r="R57" s="45"/>
      <c r="S57" s="45"/>
      <c r="T57" s="45"/>
      <c r="U57" s="45"/>
    </row>
    <row r="58" spans="2:21" s="46" customFormat="1" ht="30" customHeight="1" thickBot="1" x14ac:dyDescent="0.3">
      <c r="B58" s="91" t="s">
        <v>1272</v>
      </c>
      <c r="C58" s="29" t="s">
        <v>1271</v>
      </c>
      <c r="D58" s="17" t="s">
        <v>1270</v>
      </c>
      <c r="E58" s="18" t="s">
        <v>1269</v>
      </c>
      <c r="F58" s="18" t="s">
        <v>1268</v>
      </c>
      <c r="G58" s="15" t="s">
        <v>1267</v>
      </c>
      <c r="H58" s="18" t="s">
        <v>1266</v>
      </c>
      <c r="I58" s="272" t="s">
        <v>1619</v>
      </c>
      <c r="J58" s="273" t="s">
        <v>1948</v>
      </c>
      <c r="K58" s="274" t="s">
        <v>1614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</row>
    <row r="59" spans="2:21" ht="30" customHeight="1" thickBot="1" x14ac:dyDescent="0.3">
      <c r="B59" s="68" t="s">
        <v>1</v>
      </c>
      <c r="C59" s="52" t="s">
        <v>2</v>
      </c>
      <c r="D59" s="53" t="s">
        <v>57</v>
      </c>
      <c r="E59" s="51" t="s">
        <v>4</v>
      </c>
      <c r="F59" s="51" t="s">
        <v>5</v>
      </c>
      <c r="G59" s="51" t="s">
        <v>6</v>
      </c>
      <c r="H59" s="51" t="s">
        <v>7</v>
      </c>
      <c r="I59" s="279">
        <v>7000000</v>
      </c>
      <c r="J59" s="279">
        <v>6344207.5199999996</v>
      </c>
      <c r="K59" s="279">
        <v>7000000</v>
      </c>
    </row>
    <row r="60" spans="2:21" ht="30" customHeight="1" thickBot="1" x14ac:dyDescent="0.3">
      <c r="B60" s="68" t="s">
        <v>8</v>
      </c>
      <c r="C60" s="52" t="s">
        <v>9</v>
      </c>
      <c r="D60" s="53" t="s">
        <v>57</v>
      </c>
      <c r="E60" s="51" t="s">
        <v>4</v>
      </c>
      <c r="F60" s="51" t="s">
        <v>5</v>
      </c>
      <c r="G60" s="51" t="s">
        <v>6</v>
      </c>
      <c r="H60" s="51" t="s">
        <v>7</v>
      </c>
      <c r="I60" s="279">
        <v>600000</v>
      </c>
      <c r="J60" s="279">
        <v>420000</v>
      </c>
      <c r="K60" s="279">
        <v>600000</v>
      </c>
    </row>
    <row r="61" spans="2:21" ht="30" customHeight="1" thickBot="1" x14ac:dyDescent="0.3">
      <c r="B61" s="68" t="s">
        <v>40</v>
      </c>
      <c r="C61" s="52" t="s">
        <v>13</v>
      </c>
      <c r="D61" s="53" t="s">
        <v>57</v>
      </c>
      <c r="E61" s="51" t="s">
        <v>4</v>
      </c>
      <c r="F61" s="51" t="s">
        <v>5</v>
      </c>
      <c r="G61" s="51" t="s">
        <v>6</v>
      </c>
      <c r="H61" s="51" t="s">
        <v>7</v>
      </c>
      <c r="I61" s="279">
        <v>400000</v>
      </c>
      <c r="J61" s="279">
        <v>200000</v>
      </c>
      <c r="K61" s="279">
        <v>400000</v>
      </c>
    </row>
    <row r="62" spans="2:21" ht="30" customHeight="1" thickBot="1" x14ac:dyDescent="0.3">
      <c r="B62" s="68" t="s">
        <v>41</v>
      </c>
      <c r="C62" s="52" t="s">
        <v>18</v>
      </c>
      <c r="D62" s="53" t="s">
        <v>57</v>
      </c>
      <c r="E62" s="51" t="s">
        <v>4</v>
      </c>
      <c r="F62" s="51" t="s">
        <v>5</v>
      </c>
      <c r="G62" s="51" t="s">
        <v>6</v>
      </c>
      <c r="H62" s="51" t="s">
        <v>7</v>
      </c>
      <c r="I62" s="279">
        <v>1400000</v>
      </c>
      <c r="J62" s="279">
        <v>400000</v>
      </c>
      <c r="K62" s="279">
        <v>1400000</v>
      </c>
    </row>
    <row r="63" spans="2:21" ht="30" customHeight="1" thickBot="1" x14ac:dyDescent="0.3">
      <c r="B63" s="68" t="s">
        <v>58</v>
      </c>
      <c r="C63" s="52" t="s">
        <v>44</v>
      </c>
      <c r="D63" s="53" t="s">
        <v>57</v>
      </c>
      <c r="E63" s="51" t="s">
        <v>4</v>
      </c>
      <c r="F63" s="51" t="s">
        <v>5</v>
      </c>
      <c r="G63" s="51" t="s">
        <v>6</v>
      </c>
      <c r="H63" s="51" t="s">
        <v>7</v>
      </c>
      <c r="I63" s="279">
        <v>25000000</v>
      </c>
      <c r="J63" s="279">
        <v>19390000</v>
      </c>
      <c r="K63" s="279">
        <v>25000000</v>
      </c>
    </row>
    <row r="64" spans="2:21" ht="30" customHeight="1" thickBot="1" x14ac:dyDescent="0.3">
      <c r="B64" s="68" t="s">
        <v>59</v>
      </c>
      <c r="C64" s="52" t="s">
        <v>28</v>
      </c>
      <c r="D64" s="53" t="s">
        <v>57</v>
      </c>
      <c r="E64" s="51" t="s">
        <v>4</v>
      </c>
      <c r="F64" s="51" t="s">
        <v>5</v>
      </c>
      <c r="G64" s="51" t="s">
        <v>6</v>
      </c>
      <c r="H64" s="51" t="s">
        <v>7</v>
      </c>
      <c r="I64" s="279">
        <v>50381000</v>
      </c>
      <c r="J64" s="279">
        <v>27001000</v>
      </c>
      <c r="K64" s="279">
        <v>50381000</v>
      </c>
    </row>
    <row r="65" spans="2:21" ht="30" customHeight="1" thickBot="1" x14ac:dyDescent="0.3">
      <c r="B65" s="68" t="s">
        <v>60</v>
      </c>
      <c r="C65" s="52" t="s">
        <v>30</v>
      </c>
      <c r="D65" s="53" t="s">
        <v>57</v>
      </c>
      <c r="E65" s="51" t="s">
        <v>4</v>
      </c>
      <c r="F65" s="51" t="s">
        <v>5</v>
      </c>
      <c r="G65" s="51" t="s">
        <v>6</v>
      </c>
      <c r="H65" s="51" t="s">
        <v>7</v>
      </c>
      <c r="I65" s="279">
        <v>5000000</v>
      </c>
      <c r="J65" s="279">
        <v>2000000</v>
      </c>
      <c r="K65" s="279">
        <v>5000000</v>
      </c>
    </row>
    <row r="66" spans="2:21" s="58" customFormat="1" ht="30" customHeight="1" thickBot="1" x14ac:dyDescent="0.3">
      <c r="B66" s="11"/>
      <c r="C66" s="442" t="s">
        <v>1602</v>
      </c>
      <c r="D66" s="443"/>
      <c r="E66" s="443"/>
      <c r="F66" s="443"/>
      <c r="G66" s="443"/>
      <c r="H66" s="444"/>
      <c r="I66" s="275">
        <f>SUM(I59:I65)</f>
        <v>89781000</v>
      </c>
      <c r="J66" s="276">
        <f>SUM(J59:J65)</f>
        <v>55755207.519999996</v>
      </c>
      <c r="K66" s="275">
        <f>SUM(K59:K65)</f>
        <v>89781000</v>
      </c>
      <c r="L66" s="57"/>
      <c r="M66" s="57"/>
      <c r="N66" s="57"/>
      <c r="O66" s="57"/>
      <c r="P66" s="57"/>
      <c r="Q66" s="57"/>
      <c r="R66" s="57"/>
      <c r="S66" s="57"/>
      <c r="T66" s="57"/>
      <c r="U66" s="57"/>
    </row>
    <row r="67" spans="2:21" s="46" customFormat="1" ht="89.25" customHeight="1" thickBot="1" x14ac:dyDescent="0.4">
      <c r="B67" s="530" t="s">
        <v>2114</v>
      </c>
      <c r="C67" s="450"/>
      <c r="D67" s="450"/>
      <c r="E67" s="450"/>
      <c r="F67" s="450"/>
      <c r="G67" s="450"/>
      <c r="H67" s="450"/>
      <c r="I67" s="450"/>
      <c r="J67" s="450"/>
      <c r="K67" s="451"/>
      <c r="L67" s="45"/>
      <c r="M67" s="45"/>
      <c r="N67" s="45"/>
      <c r="O67" s="45"/>
      <c r="P67" s="45"/>
      <c r="Q67" s="45"/>
      <c r="R67" s="45"/>
      <c r="S67" s="45"/>
      <c r="T67" s="45"/>
      <c r="U67" s="45"/>
    </row>
    <row r="68" spans="2:21" s="46" customFormat="1" ht="30" customHeight="1" thickBot="1" x14ac:dyDescent="0.3">
      <c r="B68" s="439" t="s">
        <v>1838</v>
      </c>
      <c r="C68" s="440"/>
      <c r="D68" s="440"/>
      <c r="E68" s="440"/>
      <c r="F68" s="440"/>
      <c r="G68" s="440"/>
      <c r="H68" s="440"/>
      <c r="I68" s="440"/>
      <c r="J68" s="440"/>
      <c r="K68" s="441"/>
      <c r="L68" s="45"/>
      <c r="M68" s="45"/>
      <c r="N68" s="45"/>
      <c r="O68" s="45"/>
      <c r="P68" s="45"/>
      <c r="Q68" s="45"/>
      <c r="R68" s="45"/>
      <c r="S68" s="45"/>
      <c r="T68" s="45"/>
      <c r="U68" s="45"/>
    </row>
    <row r="69" spans="2:21" s="46" customFormat="1" ht="30" customHeight="1" thickBot="1" x14ac:dyDescent="0.3">
      <c r="B69" s="91" t="s">
        <v>1272</v>
      </c>
      <c r="C69" s="29" t="s">
        <v>1271</v>
      </c>
      <c r="D69" s="17" t="s">
        <v>1270</v>
      </c>
      <c r="E69" s="18" t="s">
        <v>1269</v>
      </c>
      <c r="F69" s="18" t="s">
        <v>1268</v>
      </c>
      <c r="G69" s="15" t="s">
        <v>1267</v>
      </c>
      <c r="H69" s="18" t="s">
        <v>1266</v>
      </c>
      <c r="I69" s="272" t="s">
        <v>1619</v>
      </c>
      <c r="J69" s="273" t="s">
        <v>1948</v>
      </c>
      <c r="K69" s="274" t="s">
        <v>1614</v>
      </c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2:21" ht="30" customHeight="1" thickBot="1" x14ac:dyDescent="0.3">
      <c r="B70" s="68" t="s">
        <v>1</v>
      </c>
      <c r="C70" s="52" t="s">
        <v>2</v>
      </c>
      <c r="D70" s="53" t="s">
        <v>61</v>
      </c>
      <c r="E70" s="51" t="s">
        <v>4</v>
      </c>
      <c r="F70" s="51" t="s">
        <v>5</v>
      </c>
      <c r="G70" s="51" t="s">
        <v>6</v>
      </c>
      <c r="H70" s="51" t="s">
        <v>7</v>
      </c>
      <c r="I70" s="279">
        <v>217000000</v>
      </c>
      <c r="J70" s="279">
        <v>214349235.13999999</v>
      </c>
      <c r="K70" s="279">
        <v>217000000</v>
      </c>
    </row>
    <row r="71" spans="2:21" ht="30" customHeight="1" thickBot="1" x14ac:dyDescent="0.3">
      <c r="B71" s="68" t="s">
        <v>47</v>
      </c>
      <c r="C71" s="52" t="s">
        <v>9</v>
      </c>
      <c r="D71" s="53" t="s">
        <v>61</v>
      </c>
      <c r="E71" s="51" t="s">
        <v>4</v>
      </c>
      <c r="F71" s="51" t="s">
        <v>5</v>
      </c>
      <c r="G71" s="51" t="s">
        <v>6</v>
      </c>
      <c r="H71" s="51" t="s">
        <v>7</v>
      </c>
      <c r="I71" s="279">
        <v>4000000</v>
      </c>
      <c r="J71" s="279">
        <v>4000000</v>
      </c>
      <c r="K71" s="279">
        <v>4000000</v>
      </c>
    </row>
    <row r="72" spans="2:21" ht="30" customHeight="1" thickBot="1" x14ac:dyDescent="0.3">
      <c r="B72" s="68" t="s">
        <v>10</v>
      </c>
      <c r="C72" s="52" t="s">
        <v>11</v>
      </c>
      <c r="D72" s="53" t="s">
        <v>61</v>
      </c>
      <c r="E72" s="51" t="s">
        <v>4</v>
      </c>
      <c r="F72" s="51" t="s">
        <v>5</v>
      </c>
      <c r="G72" s="51" t="s">
        <v>6</v>
      </c>
      <c r="H72" s="51" t="s">
        <v>7</v>
      </c>
      <c r="I72" s="279">
        <v>2000000</v>
      </c>
      <c r="J72" s="279">
        <v>650000</v>
      </c>
      <c r="K72" s="279">
        <v>500000</v>
      </c>
    </row>
    <row r="73" spans="2:21" ht="30" customHeight="1" thickBot="1" x14ac:dyDescent="0.3">
      <c r="B73" s="68" t="s">
        <v>40</v>
      </c>
      <c r="C73" s="52" t="s">
        <v>13</v>
      </c>
      <c r="D73" s="53" t="s">
        <v>61</v>
      </c>
      <c r="E73" s="51" t="s">
        <v>4</v>
      </c>
      <c r="F73" s="51" t="s">
        <v>5</v>
      </c>
      <c r="G73" s="51" t="s">
        <v>6</v>
      </c>
      <c r="H73" s="51" t="s">
        <v>7</v>
      </c>
      <c r="I73" s="279">
        <v>1000000</v>
      </c>
      <c r="J73" s="279">
        <v>750000</v>
      </c>
      <c r="K73" s="279">
        <v>1000000</v>
      </c>
    </row>
    <row r="74" spans="2:21" ht="30" customHeight="1" thickBot="1" x14ac:dyDescent="0.3">
      <c r="B74" s="68" t="s">
        <v>41</v>
      </c>
      <c r="C74" s="52" t="s">
        <v>18</v>
      </c>
      <c r="D74" s="53" t="s">
        <v>61</v>
      </c>
      <c r="E74" s="51" t="s">
        <v>4</v>
      </c>
      <c r="F74" s="51" t="s">
        <v>5</v>
      </c>
      <c r="G74" s="51" t="s">
        <v>6</v>
      </c>
      <c r="H74" s="51" t="s">
        <v>7</v>
      </c>
      <c r="I74" s="279">
        <v>1000000</v>
      </c>
      <c r="J74" s="279">
        <v>650000</v>
      </c>
      <c r="K74" s="279">
        <v>1000000</v>
      </c>
    </row>
    <row r="75" spans="2:21" ht="30" customHeight="1" thickBot="1" x14ac:dyDescent="0.3">
      <c r="B75" s="68" t="s">
        <v>42</v>
      </c>
      <c r="C75" s="52" t="s">
        <v>20</v>
      </c>
      <c r="D75" s="53" t="s">
        <v>61</v>
      </c>
      <c r="E75" s="51" t="s">
        <v>4</v>
      </c>
      <c r="F75" s="51" t="s">
        <v>5</v>
      </c>
      <c r="G75" s="51" t="s">
        <v>6</v>
      </c>
      <c r="H75" s="51" t="s">
        <v>7</v>
      </c>
      <c r="I75" s="279">
        <v>1000000</v>
      </c>
      <c r="J75" s="279">
        <v>650000</v>
      </c>
      <c r="K75" s="279">
        <v>1000000</v>
      </c>
    </row>
    <row r="76" spans="2:21" ht="30" customHeight="1" thickBot="1" x14ac:dyDescent="0.3">
      <c r="B76" s="68" t="s">
        <v>62</v>
      </c>
      <c r="C76" s="52" t="s">
        <v>49</v>
      </c>
      <c r="D76" s="53" t="s">
        <v>61</v>
      </c>
      <c r="E76" s="51" t="s">
        <v>4</v>
      </c>
      <c r="F76" s="51" t="s">
        <v>5</v>
      </c>
      <c r="G76" s="51" t="s">
        <v>6</v>
      </c>
      <c r="H76" s="51" t="s">
        <v>7</v>
      </c>
      <c r="I76" s="279">
        <v>500000</v>
      </c>
      <c r="J76" s="279"/>
      <c r="K76" s="279">
        <v>500000</v>
      </c>
    </row>
    <row r="77" spans="2:21" ht="30" customHeight="1" thickBot="1" x14ac:dyDescent="0.3">
      <c r="B77" s="68" t="s">
        <v>63</v>
      </c>
      <c r="C77" s="52" t="s">
        <v>64</v>
      </c>
      <c r="D77" s="53" t="s">
        <v>61</v>
      </c>
      <c r="E77" s="51" t="s">
        <v>4</v>
      </c>
      <c r="F77" s="51" t="s">
        <v>5</v>
      </c>
      <c r="G77" s="51" t="s">
        <v>6</v>
      </c>
      <c r="H77" s="51" t="s">
        <v>7</v>
      </c>
      <c r="I77" s="279">
        <v>1000000</v>
      </c>
      <c r="J77" s="279">
        <v>590000</v>
      </c>
      <c r="K77" s="279">
        <v>1000000</v>
      </c>
    </row>
    <row r="78" spans="2:21" ht="30" customHeight="1" thickBot="1" x14ac:dyDescent="0.3">
      <c r="B78" s="68" t="s">
        <v>25</v>
      </c>
      <c r="C78" s="52" t="s">
        <v>26</v>
      </c>
      <c r="D78" s="53" t="s">
        <v>61</v>
      </c>
      <c r="E78" s="51" t="s">
        <v>4</v>
      </c>
      <c r="F78" s="51" t="s">
        <v>5</v>
      </c>
      <c r="G78" s="51" t="s">
        <v>6</v>
      </c>
      <c r="H78" s="51" t="s">
        <v>7</v>
      </c>
      <c r="I78" s="279">
        <v>6000000</v>
      </c>
      <c r="J78" s="279">
        <v>6000000</v>
      </c>
      <c r="K78" s="279">
        <v>6000000</v>
      </c>
    </row>
    <row r="79" spans="2:21" ht="30" customHeight="1" thickBot="1" x14ac:dyDescent="0.3">
      <c r="B79" s="68" t="s">
        <v>43</v>
      </c>
      <c r="C79" s="52" t="s">
        <v>44</v>
      </c>
      <c r="D79" s="53" t="s">
        <v>61</v>
      </c>
      <c r="E79" s="51" t="s">
        <v>4</v>
      </c>
      <c r="F79" s="51" t="s">
        <v>5</v>
      </c>
      <c r="G79" s="51" t="s">
        <v>6</v>
      </c>
      <c r="H79" s="51" t="s">
        <v>7</v>
      </c>
      <c r="I79" s="279">
        <v>4000000</v>
      </c>
      <c r="J79" s="279">
        <v>3967000</v>
      </c>
      <c r="K79" s="279">
        <v>7200000</v>
      </c>
    </row>
    <row r="80" spans="2:21" ht="30" customHeight="1" thickBot="1" x14ac:dyDescent="0.3">
      <c r="B80" s="68" t="s">
        <v>51</v>
      </c>
      <c r="C80" s="52" t="s">
        <v>52</v>
      </c>
      <c r="D80" s="53" t="s">
        <v>61</v>
      </c>
      <c r="E80" s="51" t="s">
        <v>4</v>
      </c>
      <c r="F80" s="51" t="s">
        <v>5</v>
      </c>
      <c r="G80" s="51" t="s">
        <v>6</v>
      </c>
      <c r="H80" s="51" t="s">
        <v>7</v>
      </c>
      <c r="I80" s="279">
        <v>2000000</v>
      </c>
      <c r="J80" s="279"/>
      <c r="K80" s="279">
        <v>300000</v>
      </c>
    </row>
    <row r="81" spans="2:21" ht="30" customHeight="1" thickBot="1" x14ac:dyDescent="0.3">
      <c r="B81" s="68" t="s">
        <v>65</v>
      </c>
      <c r="C81" s="52" t="s">
        <v>30</v>
      </c>
      <c r="D81" s="53" t="s">
        <v>61</v>
      </c>
      <c r="E81" s="51" t="s">
        <v>4</v>
      </c>
      <c r="F81" s="51" t="s">
        <v>5</v>
      </c>
      <c r="G81" s="51" t="s">
        <v>6</v>
      </c>
      <c r="H81" s="51" t="s">
        <v>7</v>
      </c>
      <c r="I81" s="279">
        <v>1000000</v>
      </c>
      <c r="J81" s="279">
        <v>650000</v>
      </c>
      <c r="K81" s="279">
        <v>1000000</v>
      </c>
    </row>
    <row r="82" spans="2:21" ht="30" customHeight="1" thickBot="1" x14ac:dyDescent="0.3">
      <c r="B82" s="68" t="s">
        <v>31</v>
      </c>
      <c r="C82" s="52" t="s">
        <v>32</v>
      </c>
      <c r="D82" s="53" t="s">
        <v>61</v>
      </c>
      <c r="E82" s="51" t="s">
        <v>4</v>
      </c>
      <c r="F82" s="51" t="s">
        <v>5</v>
      </c>
      <c r="G82" s="51" t="s">
        <v>6</v>
      </c>
      <c r="H82" s="51" t="s">
        <v>7</v>
      </c>
      <c r="I82" s="279">
        <v>100000</v>
      </c>
      <c r="J82" s="279"/>
      <c r="K82" s="279">
        <v>100000</v>
      </c>
    </row>
    <row r="83" spans="2:21" ht="30" customHeight="1" thickBot="1" x14ac:dyDescent="0.3">
      <c r="B83" s="68" t="s">
        <v>35</v>
      </c>
      <c r="C83" s="52" t="s">
        <v>36</v>
      </c>
      <c r="D83" s="53" t="s">
        <v>61</v>
      </c>
      <c r="E83" s="51" t="s">
        <v>4</v>
      </c>
      <c r="F83" s="51" t="s">
        <v>5</v>
      </c>
      <c r="G83" s="51" t="s">
        <v>6</v>
      </c>
      <c r="H83" s="51" t="s">
        <v>7</v>
      </c>
      <c r="I83" s="279">
        <v>400000</v>
      </c>
      <c r="J83" s="279"/>
      <c r="K83" s="279">
        <v>400000</v>
      </c>
    </row>
    <row r="84" spans="2:21" s="58" customFormat="1" ht="30" customHeight="1" thickBot="1" x14ac:dyDescent="0.3">
      <c r="B84" s="11"/>
      <c r="C84" s="442" t="s">
        <v>1602</v>
      </c>
      <c r="D84" s="443"/>
      <c r="E84" s="443"/>
      <c r="F84" s="443"/>
      <c r="G84" s="443"/>
      <c r="H84" s="444"/>
      <c r="I84" s="275">
        <f>SUM(I70:I83)</f>
        <v>241000000</v>
      </c>
      <c r="J84" s="276">
        <f>SUM(J70:J83)</f>
        <v>232256235.13999999</v>
      </c>
      <c r="K84" s="275">
        <f>SUM(K70:K83)</f>
        <v>241000000</v>
      </c>
      <c r="L84" s="57"/>
      <c r="M84" s="57"/>
      <c r="N84" s="57"/>
      <c r="O84" s="57"/>
      <c r="P84" s="57"/>
      <c r="Q84" s="57"/>
      <c r="R84" s="57"/>
      <c r="S84" s="57"/>
      <c r="T84" s="57"/>
      <c r="U84" s="57"/>
    </row>
    <row r="85" spans="2:21" ht="92.25" customHeight="1" thickBot="1" x14ac:dyDescent="0.4">
      <c r="B85" s="530" t="s">
        <v>2114</v>
      </c>
      <c r="C85" s="450"/>
      <c r="D85" s="450"/>
      <c r="E85" s="450"/>
      <c r="F85" s="450"/>
      <c r="G85" s="450"/>
      <c r="H85" s="450"/>
      <c r="I85" s="450"/>
      <c r="J85" s="450"/>
      <c r="K85" s="451"/>
    </row>
    <row r="86" spans="2:21" ht="30" customHeight="1" thickBot="1" x14ac:dyDescent="0.3">
      <c r="B86" s="439" t="s">
        <v>1839</v>
      </c>
      <c r="C86" s="440"/>
      <c r="D86" s="440"/>
      <c r="E86" s="440"/>
      <c r="F86" s="440"/>
      <c r="G86" s="440"/>
      <c r="H86" s="440"/>
      <c r="I86" s="440"/>
      <c r="J86" s="440"/>
      <c r="K86" s="441"/>
    </row>
    <row r="87" spans="2:21" ht="30" customHeight="1" thickBot="1" x14ac:dyDescent="0.3">
      <c r="B87" s="91" t="s">
        <v>1272</v>
      </c>
      <c r="C87" s="29" t="s">
        <v>1271</v>
      </c>
      <c r="D87" s="17" t="s">
        <v>1270</v>
      </c>
      <c r="E87" s="18" t="s">
        <v>1269</v>
      </c>
      <c r="F87" s="18" t="s">
        <v>1268</v>
      </c>
      <c r="G87" s="15" t="s">
        <v>1267</v>
      </c>
      <c r="H87" s="18" t="s">
        <v>1266</v>
      </c>
      <c r="I87" s="272" t="s">
        <v>1619</v>
      </c>
      <c r="J87" s="273" t="s">
        <v>1948</v>
      </c>
      <c r="K87" s="274" t="s">
        <v>1614</v>
      </c>
    </row>
    <row r="88" spans="2:21" ht="30" customHeight="1" thickBot="1" x14ac:dyDescent="0.3">
      <c r="B88" s="68" t="s">
        <v>1</v>
      </c>
      <c r="C88" s="52" t="s">
        <v>2</v>
      </c>
      <c r="D88" s="53" t="s">
        <v>66</v>
      </c>
      <c r="E88" s="51" t="s">
        <v>4</v>
      </c>
      <c r="F88" s="51" t="s">
        <v>5</v>
      </c>
      <c r="G88" s="51" t="s">
        <v>6</v>
      </c>
      <c r="H88" s="51" t="s">
        <v>7</v>
      </c>
      <c r="I88" s="279">
        <v>52000000</v>
      </c>
      <c r="J88" s="279">
        <v>47248346.659999996</v>
      </c>
      <c r="K88" s="279">
        <v>52000000</v>
      </c>
    </row>
    <row r="89" spans="2:21" ht="30" customHeight="1" thickBot="1" x14ac:dyDescent="0.3">
      <c r="B89" s="68" t="s">
        <v>67</v>
      </c>
      <c r="C89" s="52" t="s">
        <v>9</v>
      </c>
      <c r="D89" s="53" t="s">
        <v>66</v>
      </c>
      <c r="E89" s="51" t="s">
        <v>4</v>
      </c>
      <c r="F89" s="51" t="s">
        <v>5</v>
      </c>
      <c r="G89" s="51" t="s">
        <v>6</v>
      </c>
      <c r="H89" s="51" t="s">
        <v>7</v>
      </c>
      <c r="I89" s="279">
        <v>1550000</v>
      </c>
      <c r="J89" s="279">
        <v>1400000</v>
      </c>
      <c r="K89" s="279">
        <v>1550000</v>
      </c>
    </row>
    <row r="90" spans="2:21" ht="30" customHeight="1" thickBot="1" x14ac:dyDescent="0.3">
      <c r="B90" s="68" t="s">
        <v>10</v>
      </c>
      <c r="C90" s="52" t="s">
        <v>11</v>
      </c>
      <c r="D90" s="53" t="s">
        <v>66</v>
      </c>
      <c r="E90" s="51" t="s">
        <v>4</v>
      </c>
      <c r="F90" s="51" t="s">
        <v>5</v>
      </c>
      <c r="G90" s="51" t="s">
        <v>6</v>
      </c>
      <c r="H90" s="51" t="s">
        <v>7</v>
      </c>
      <c r="I90" s="279">
        <v>500000</v>
      </c>
      <c r="J90" s="279">
        <v>460000</v>
      </c>
      <c r="K90" s="279">
        <v>500000</v>
      </c>
    </row>
    <row r="91" spans="2:21" ht="30" customHeight="1" thickBot="1" x14ac:dyDescent="0.3">
      <c r="B91" s="68" t="s">
        <v>68</v>
      </c>
      <c r="C91" s="52" t="s">
        <v>69</v>
      </c>
      <c r="D91" s="53" t="s">
        <v>66</v>
      </c>
      <c r="E91" s="51" t="s">
        <v>4</v>
      </c>
      <c r="F91" s="51" t="s">
        <v>5</v>
      </c>
      <c r="G91" s="51" t="s">
        <v>6</v>
      </c>
      <c r="H91" s="51" t="s">
        <v>7</v>
      </c>
      <c r="I91" s="279">
        <v>100000</v>
      </c>
      <c r="J91" s="279"/>
      <c r="K91" s="279">
        <v>100000</v>
      </c>
    </row>
    <row r="92" spans="2:21" ht="30" customHeight="1" thickBot="1" x14ac:dyDescent="0.3">
      <c r="B92" s="68" t="s">
        <v>40</v>
      </c>
      <c r="C92" s="52" t="s">
        <v>13</v>
      </c>
      <c r="D92" s="53" t="s">
        <v>66</v>
      </c>
      <c r="E92" s="51" t="s">
        <v>4</v>
      </c>
      <c r="F92" s="51" t="s">
        <v>5</v>
      </c>
      <c r="G92" s="51" t="s">
        <v>6</v>
      </c>
      <c r="H92" s="51" t="s">
        <v>7</v>
      </c>
      <c r="I92" s="279">
        <v>450000</v>
      </c>
      <c r="J92" s="279">
        <v>440000</v>
      </c>
      <c r="K92" s="279">
        <v>450000</v>
      </c>
    </row>
    <row r="93" spans="2:21" ht="30" customHeight="1" thickBot="1" x14ac:dyDescent="0.3">
      <c r="B93" s="68" t="s">
        <v>41</v>
      </c>
      <c r="C93" s="52" t="s">
        <v>18</v>
      </c>
      <c r="D93" s="53" t="s">
        <v>66</v>
      </c>
      <c r="E93" s="51" t="s">
        <v>4</v>
      </c>
      <c r="F93" s="51" t="s">
        <v>5</v>
      </c>
      <c r="G93" s="51" t="s">
        <v>6</v>
      </c>
      <c r="H93" s="51" t="s">
        <v>7</v>
      </c>
      <c r="I93" s="279">
        <v>1000000</v>
      </c>
      <c r="J93" s="279">
        <v>1000000</v>
      </c>
      <c r="K93" s="279">
        <v>1000000</v>
      </c>
    </row>
    <row r="94" spans="2:21" ht="30" customHeight="1" thickBot="1" x14ac:dyDescent="0.3">
      <c r="B94" s="68" t="s">
        <v>42</v>
      </c>
      <c r="C94" s="52" t="s">
        <v>20</v>
      </c>
      <c r="D94" s="53" t="s">
        <v>66</v>
      </c>
      <c r="E94" s="51" t="s">
        <v>4</v>
      </c>
      <c r="F94" s="51" t="s">
        <v>5</v>
      </c>
      <c r="G94" s="51" t="s">
        <v>6</v>
      </c>
      <c r="H94" s="51" t="s">
        <v>7</v>
      </c>
      <c r="I94" s="279">
        <v>900000</v>
      </c>
      <c r="J94" s="279">
        <v>900000</v>
      </c>
      <c r="K94" s="279">
        <v>900000</v>
      </c>
    </row>
    <row r="95" spans="2:21" ht="30" customHeight="1" thickBot="1" x14ac:dyDescent="0.3">
      <c r="B95" s="68" t="s">
        <v>25</v>
      </c>
      <c r="C95" s="52" t="s">
        <v>26</v>
      </c>
      <c r="D95" s="53" t="s">
        <v>66</v>
      </c>
      <c r="E95" s="51" t="s">
        <v>4</v>
      </c>
      <c r="F95" s="51" t="s">
        <v>5</v>
      </c>
      <c r="G95" s="51" t="s">
        <v>6</v>
      </c>
      <c r="H95" s="51" t="s">
        <v>7</v>
      </c>
      <c r="I95" s="279">
        <v>500000</v>
      </c>
      <c r="J95" s="279"/>
      <c r="K95" s="279">
        <v>500000</v>
      </c>
    </row>
    <row r="96" spans="2:21" ht="30" customHeight="1" thickBot="1" x14ac:dyDescent="0.3">
      <c r="B96" s="68" t="s">
        <v>43</v>
      </c>
      <c r="C96" s="52" t="s">
        <v>44</v>
      </c>
      <c r="D96" s="53" t="s">
        <v>66</v>
      </c>
      <c r="E96" s="51" t="s">
        <v>4</v>
      </c>
      <c r="F96" s="51" t="s">
        <v>5</v>
      </c>
      <c r="G96" s="51" t="s">
        <v>6</v>
      </c>
      <c r="H96" s="51" t="s">
        <v>7</v>
      </c>
      <c r="I96" s="279">
        <v>4800000</v>
      </c>
      <c r="J96" s="279">
        <v>800000</v>
      </c>
      <c r="K96" s="279">
        <v>4800000</v>
      </c>
    </row>
    <row r="97" spans="2:21" ht="30" customHeight="1" thickBot="1" x14ac:dyDescent="0.3">
      <c r="B97" s="68" t="s">
        <v>70</v>
      </c>
      <c r="C97" s="52" t="s">
        <v>30</v>
      </c>
      <c r="D97" s="53" t="s">
        <v>66</v>
      </c>
      <c r="E97" s="51" t="s">
        <v>4</v>
      </c>
      <c r="F97" s="51" t="s">
        <v>5</v>
      </c>
      <c r="G97" s="51" t="s">
        <v>6</v>
      </c>
      <c r="H97" s="51" t="s">
        <v>7</v>
      </c>
      <c r="I97" s="279">
        <v>1000000</v>
      </c>
      <c r="J97" s="279">
        <v>1000000</v>
      </c>
      <c r="K97" s="279">
        <v>1000000</v>
      </c>
    </row>
    <row r="98" spans="2:21" s="58" customFormat="1" ht="30" customHeight="1" thickBot="1" x14ac:dyDescent="0.3">
      <c r="B98" s="68" t="s">
        <v>31</v>
      </c>
      <c r="C98" s="52" t="s">
        <v>32</v>
      </c>
      <c r="D98" s="53" t="s">
        <v>66</v>
      </c>
      <c r="E98" s="51" t="s">
        <v>4</v>
      </c>
      <c r="F98" s="51" t="s">
        <v>5</v>
      </c>
      <c r="G98" s="51" t="s">
        <v>6</v>
      </c>
      <c r="H98" s="51" t="s">
        <v>7</v>
      </c>
      <c r="I98" s="279">
        <v>100000</v>
      </c>
      <c r="J98" s="279"/>
      <c r="K98" s="279">
        <v>100000</v>
      </c>
      <c r="L98" s="57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58" customFormat="1" ht="30" customHeight="1" thickBot="1" x14ac:dyDescent="0.3">
      <c r="B99" s="68" t="s">
        <v>35</v>
      </c>
      <c r="C99" s="52" t="s">
        <v>36</v>
      </c>
      <c r="D99" s="53" t="s">
        <v>66</v>
      </c>
      <c r="E99" s="51" t="s">
        <v>4</v>
      </c>
      <c r="F99" s="51" t="s">
        <v>5</v>
      </c>
      <c r="G99" s="51" t="s">
        <v>6</v>
      </c>
      <c r="H99" s="51" t="s">
        <v>7</v>
      </c>
      <c r="I99" s="279">
        <v>100000</v>
      </c>
      <c r="J99" s="279"/>
      <c r="K99" s="279">
        <v>100000</v>
      </c>
      <c r="L99" s="57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46" customFormat="1" ht="30" customHeight="1" thickBot="1" x14ac:dyDescent="0.3">
      <c r="B100" s="11"/>
      <c r="C100" s="442" t="s">
        <v>1602</v>
      </c>
      <c r="D100" s="443"/>
      <c r="E100" s="443"/>
      <c r="F100" s="443"/>
      <c r="G100" s="443"/>
      <c r="H100" s="444"/>
      <c r="I100" s="275">
        <f>SUM(I88:I99)</f>
        <v>63000000</v>
      </c>
      <c r="J100" s="276">
        <f>SUM(J88:J99)</f>
        <v>53248346.659999996</v>
      </c>
      <c r="K100" s="275">
        <f>SUM(K88:K99)</f>
        <v>63000000</v>
      </c>
      <c r="L100" s="45"/>
      <c r="M100" s="45"/>
      <c r="N100" s="45"/>
      <c r="O100" s="45"/>
      <c r="P100" s="45"/>
      <c r="Q100" s="45"/>
      <c r="R100" s="45"/>
      <c r="S100" s="45"/>
      <c r="T100" s="45"/>
      <c r="U100" s="45"/>
    </row>
    <row r="101" spans="2:21" s="46" customFormat="1" ht="88.5" customHeight="1" thickBot="1" x14ac:dyDescent="0.4">
      <c r="B101" s="530" t="s">
        <v>2114</v>
      </c>
      <c r="C101" s="450"/>
      <c r="D101" s="450"/>
      <c r="E101" s="450"/>
      <c r="F101" s="450"/>
      <c r="G101" s="450"/>
      <c r="H101" s="450"/>
      <c r="I101" s="450"/>
      <c r="J101" s="450"/>
      <c r="K101" s="451"/>
      <c r="L101" s="45"/>
      <c r="M101" s="45"/>
      <c r="N101" s="45"/>
      <c r="O101" s="45"/>
      <c r="P101" s="45"/>
      <c r="Q101" s="45"/>
      <c r="R101" s="45"/>
      <c r="S101" s="45"/>
      <c r="T101" s="45"/>
      <c r="U101" s="45"/>
    </row>
    <row r="102" spans="2:21" s="46" customFormat="1" ht="30" customHeight="1" thickBot="1" x14ac:dyDescent="0.3">
      <c r="B102" s="439" t="s">
        <v>1840</v>
      </c>
      <c r="C102" s="440"/>
      <c r="D102" s="440"/>
      <c r="E102" s="440"/>
      <c r="F102" s="440"/>
      <c r="G102" s="440"/>
      <c r="H102" s="440"/>
      <c r="I102" s="440"/>
      <c r="J102" s="440"/>
      <c r="K102" s="441"/>
      <c r="L102" s="45"/>
      <c r="M102" s="45"/>
      <c r="N102" s="45"/>
      <c r="O102" s="45"/>
      <c r="P102" s="45"/>
      <c r="Q102" s="45"/>
      <c r="R102" s="45"/>
      <c r="S102" s="45"/>
      <c r="T102" s="45"/>
      <c r="U102" s="45"/>
    </row>
    <row r="103" spans="2:21" s="46" customFormat="1" ht="30" customHeight="1" thickBot="1" x14ac:dyDescent="0.3">
      <c r="B103" s="91" t="s">
        <v>1272</v>
      </c>
      <c r="C103" s="29" t="s">
        <v>1271</v>
      </c>
      <c r="D103" s="17" t="s">
        <v>1270</v>
      </c>
      <c r="E103" s="18" t="s">
        <v>1269</v>
      </c>
      <c r="F103" s="18" t="s">
        <v>1268</v>
      </c>
      <c r="G103" s="15" t="s">
        <v>1267</v>
      </c>
      <c r="H103" s="18" t="s">
        <v>1266</v>
      </c>
      <c r="I103" s="272" t="s">
        <v>1619</v>
      </c>
      <c r="J103" s="273" t="s">
        <v>1948</v>
      </c>
      <c r="K103" s="274" t="s">
        <v>1614</v>
      </c>
      <c r="L103" s="45"/>
      <c r="M103" s="45"/>
      <c r="N103" s="45"/>
      <c r="O103" s="45"/>
      <c r="P103" s="45"/>
      <c r="Q103" s="45"/>
      <c r="R103" s="45"/>
      <c r="S103" s="45"/>
      <c r="T103" s="45"/>
      <c r="U103" s="45"/>
    </row>
    <row r="104" spans="2:21" ht="30" customHeight="1" thickBot="1" x14ac:dyDescent="0.3">
      <c r="B104" s="68" t="s">
        <v>1</v>
      </c>
      <c r="C104" s="52" t="s">
        <v>2</v>
      </c>
      <c r="D104" s="53" t="s">
        <v>72</v>
      </c>
      <c r="E104" s="51" t="s">
        <v>73</v>
      </c>
      <c r="F104" s="51" t="s">
        <v>5</v>
      </c>
      <c r="G104" s="51" t="s">
        <v>74</v>
      </c>
      <c r="H104" s="51" t="s">
        <v>7</v>
      </c>
      <c r="I104" s="279">
        <v>30091936</v>
      </c>
      <c r="J104" s="279">
        <v>18956975.739999998</v>
      </c>
      <c r="K104" s="279">
        <v>30091936</v>
      </c>
    </row>
    <row r="105" spans="2:21" ht="30" customHeight="1" thickBot="1" x14ac:dyDescent="0.3">
      <c r="B105" s="68" t="s">
        <v>67</v>
      </c>
      <c r="C105" s="52" t="s">
        <v>9</v>
      </c>
      <c r="D105" s="53" t="s">
        <v>72</v>
      </c>
      <c r="E105" s="51" t="s">
        <v>73</v>
      </c>
      <c r="F105" s="51" t="s">
        <v>5</v>
      </c>
      <c r="G105" s="51" t="s">
        <v>74</v>
      </c>
      <c r="H105" s="51" t="s">
        <v>7</v>
      </c>
      <c r="I105" s="279">
        <v>300000</v>
      </c>
      <c r="J105" s="279">
        <v>145000</v>
      </c>
      <c r="K105" s="279">
        <v>300000</v>
      </c>
    </row>
    <row r="106" spans="2:21" ht="30" customHeight="1" thickBot="1" x14ac:dyDescent="0.3">
      <c r="B106" s="68" t="s">
        <v>40</v>
      </c>
      <c r="C106" s="52" t="s">
        <v>13</v>
      </c>
      <c r="D106" s="53" t="s">
        <v>72</v>
      </c>
      <c r="E106" s="51" t="s">
        <v>73</v>
      </c>
      <c r="F106" s="51" t="s">
        <v>5</v>
      </c>
      <c r="G106" s="51" t="s">
        <v>74</v>
      </c>
      <c r="H106" s="51" t="s">
        <v>7</v>
      </c>
      <c r="I106" s="279">
        <v>300000</v>
      </c>
      <c r="J106" s="279">
        <v>195000</v>
      </c>
      <c r="K106" s="279">
        <v>300000</v>
      </c>
    </row>
    <row r="107" spans="2:21" ht="30" customHeight="1" thickBot="1" x14ac:dyDescent="0.3">
      <c r="B107" s="68" t="s">
        <v>41</v>
      </c>
      <c r="C107" s="52" t="s">
        <v>18</v>
      </c>
      <c r="D107" s="53" t="s">
        <v>72</v>
      </c>
      <c r="E107" s="51" t="s">
        <v>73</v>
      </c>
      <c r="F107" s="51" t="s">
        <v>5</v>
      </c>
      <c r="G107" s="51" t="s">
        <v>74</v>
      </c>
      <c r="H107" s="51" t="s">
        <v>7</v>
      </c>
      <c r="I107" s="279">
        <v>200000</v>
      </c>
      <c r="J107" s="279">
        <v>95000</v>
      </c>
      <c r="K107" s="279">
        <v>200000</v>
      </c>
    </row>
    <row r="108" spans="2:21" ht="30" customHeight="1" thickBot="1" x14ac:dyDescent="0.3">
      <c r="B108" s="68" t="s">
        <v>42</v>
      </c>
      <c r="C108" s="52" t="s">
        <v>20</v>
      </c>
      <c r="D108" s="53" t="s">
        <v>72</v>
      </c>
      <c r="E108" s="51" t="s">
        <v>73</v>
      </c>
      <c r="F108" s="51" t="s">
        <v>5</v>
      </c>
      <c r="G108" s="51" t="s">
        <v>74</v>
      </c>
      <c r="H108" s="51" t="s">
        <v>7</v>
      </c>
      <c r="I108" s="279">
        <v>300000</v>
      </c>
      <c r="J108" s="279">
        <v>195000</v>
      </c>
      <c r="K108" s="279">
        <v>300000</v>
      </c>
    </row>
    <row r="109" spans="2:21" ht="30" customHeight="1" thickBot="1" x14ac:dyDescent="0.3">
      <c r="B109" s="68" t="s">
        <v>25</v>
      </c>
      <c r="C109" s="52" t="s">
        <v>26</v>
      </c>
      <c r="D109" s="53" t="s">
        <v>72</v>
      </c>
      <c r="E109" s="51" t="s">
        <v>73</v>
      </c>
      <c r="F109" s="51" t="s">
        <v>5</v>
      </c>
      <c r="G109" s="51" t="s">
        <v>74</v>
      </c>
      <c r="H109" s="51" t="s">
        <v>7</v>
      </c>
      <c r="I109" s="279">
        <v>200000</v>
      </c>
      <c r="J109" s="279">
        <v>45000</v>
      </c>
      <c r="K109" s="279">
        <v>200000</v>
      </c>
    </row>
    <row r="110" spans="2:21" ht="30" customHeight="1" thickBot="1" x14ac:dyDescent="0.3">
      <c r="B110" s="68" t="s">
        <v>43</v>
      </c>
      <c r="C110" s="52" t="s">
        <v>44</v>
      </c>
      <c r="D110" s="53" t="s">
        <v>72</v>
      </c>
      <c r="E110" s="51" t="s">
        <v>73</v>
      </c>
      <c r="F110" s="51" t="s">
        <v>5</v>
      </c>
      <c r="G110" s="51" t="s">
        <v>74</v>
      </c>
      <c r="H110" s="51" t="s">
        <v>7</v>
      </c>
      <c r="I110" s="279">
        <v>200000</v>
      </c>
      <c r="J110" s="279">
        <v>100000</v>
      </c>
      <c r="K110" s="279">
        <v>200000</v>
      </c>
    </row>
    <row r="111" spans="2:21" ht="30" customHeight="1" thickBot="1" x14ac:dyDescent="0.3">
      <c r="B111" s="68" t="s">
        <v>60</v>
      </c>
      <c r="C111" s="52" t="s">
        <v>30</v>
      </c>
      <c r="D111" s="53" t="s">
        <v>72</v>
      </c>
      <c r="E111" s="51" t="s">
        <v>73</v>
      </c>
      <c r="F111" s="51" t="s">
        <v>5</v>
      </c>
      <c r="G111" s="51" t="s">
        <v>74</v>
      </c>
      <c r="H111" s="51" t="s">
        <v>7</v>
      </c>
      <c r="I111" s="279">
        <v>250000</v>
      </c>
      <c r="J111" s="279">
        <v>145000</v>
      </c>
      <c r="K111" s="279">
        <v>250000</v>
      </c>
    </row>
    <row r="112" spans="2:21" ht="30" customHeight="1" thickBot="1" x14ac:dyDescent="0.3">
      <c r="B112" s="68" t="s">
        <v>31</v>
      </c>
      <c r="C112" s="52" t="s">
        <v>32</v>
      </c>
      <c r="D112" s="53" t="s">
        <v>72</v>
      </c>
      <c r="E112" s="51" t="s">
        <v>73</v>
      </c>
      <c r="F112" s="51" t="s">
        <v>5</v>
      </c>
      <c r="G112" s="51" t="s">
        <v>74</v>
      </c>
      <c r="H112" s="51" t="s">
        <v>7</v>
      </c>
      <c r="I112" s="279">
        <v>50000</v>
      </c>
      <c r="J112" s="279">
        <v>30000</v>
      </c>
      <c r="K112" s="279">
        <v>50000</v>
      </c>
    </row>
    <row r="113" spans="2:21" s="58" customFormat="1" ht="30" customHeight="1" thickBot="1" x14ac:dyDescent="0.3">
      <c r="B113" s="11"/>
      <c r="C113" s="442" t="s">
        <v>1602</v>
      </c>
      <c r="D113" s="443"/>
      <c r="E113" s="443"/>
      <c r="F113" s="443"/>
      <c r="G113" s="443"/>
      <c r="H113" s="444"/>
      <c r="I113" s="275">
        <f>SUM(I104:I112)</f>
        <v>31891936</v>
      </c>
      <c r="J113" s="276">
        <f>SUM(J104:J112)</f>
        <v>19906975.739999998</v>
      </c>
      <c r="K113" s="275">
        <f>SUM(K104:K112)</f>
        <v>31891936</v>
      </c>
      <c r="L113" s="57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46" customFormat="1" ht="86.25" customHeight="1" thickBot="1" x14ac:dyDescent="0.4">
      <c r="B114" s="530" t="s">
        <v>2114</v>
      </c>
      <c r="C114" s="450"/>
      <c r="D114" s="450"/>
      <c r="E114" s="450"/>
      <c r="F114" s="450"/>
      <c r="G114" s="450"/>
      <c r="H114" s="450"/>
      <c r="I114" s="450"/>
      <c r="J114" s="450"/>
      <c r="K114" s="451"/>
      <c r="L114" s="45"/>
      <c r="M114" s="45"/>
      <c r="N114" s="45"/>
      <c r="O114" s="45"/>
      <c r="P114" s="45"/>
      <c r="Q114" s="45"/>
      <c r="R114" s="45"/>
      <c r="S114" s="45"/>
      <c r="T114" s="45"/>
      <c r="U114" s="45"/>
    </row>
    <row r="115" spans="2:21" s="46" customFormat="1" ht="30" customHeight="1" thickBot="1" x14ac:dyDescent="0.3">
      <c r="B115" s="439" t="s">
        <v>1841</v>
      </c>
      <c r="C115" s="440"/>
      <c r="D115" s="440"/>
      <c r="E115" s="440"/>
      <c r="F115" s="440"/>
      <c r="G115" s="440"/>
      <c r="H115" s="440"/>
      <c r="I115" s="440"/>
      <c r="J115" s="440"/>
      <c r="K115" s="441"/>
      <c r="L115" s="45"/>
      <c r="M115" s="45"/>
      <c r="N115" s="45"/>
      <c r="O115" s="45"/>
      <c r="P115" s="45"/>
      <c r="Q115" s="45"/>
      <c r="R115" s="45"/>
      <c r="S115" s="45"/>
      <c r="T115" s="45"/>
      <c r="U115" s="45"/>
    </row>
    <row r="116" spans="2:21" s="46" customFormat="1" ht="30" customHeight="1" thickBot="1" x14ac:dyDescent="0.3">
      <c r="B116" s="91" t="s">
        <v>1272</v>
      </c>
      <c r="C116" s="29" t="s">
        <v>1271</v>
      </c>
      <c r="D116" s="17" t="s">
        <v>1270</v>
      </c>
      <c r="E116" s="18" t="s">
        <v>1269</v>
      </c>
      <c r="F116" s="18" t="s">
        <v>1268</v>
      </c>
      <c r="G116" s="15" t="s">
        <v>1267</v>
      </c>
      <c r="H116" s="18" t="s">
        <v>1266</v>
      </c>
      <c r="I116" s="272" t="s">
        <v>1619</v>
      </c>
      <c r="J116" s="273" t="s">
        <v>1948</v>
      </c>
      <c r="K116" s="274" t="s">
        <v>1614</v>
      </c>
      <c r="L116" s="45"/>
      <c r="M116" s="45"/>
      <c r="N116" s="45"/>
      <c r="O116" s="45"/>
      <c r="P116" s="45"/>
      <c r="Q116" s="45"/>
      <c r="R116" s="45"/>
      <c r="S116" s="45"/>
      <c r="T116" s="45"/>
      <c r="U116" s="45"/>
    </row>
    <row r="117" spans="2:21" ht="30" customHeight="1" thickBot="1" x14ac:dyDescent="0.3">
      <c r="B117" s="68" t="s">
        <v>1</v>
      </c>
      <c r="C117" s="52" t="s">
        <v>2</v>
      </c>
      <c r="D117" s="53" t="s">
        <v>75</v>
      </c>
      <c r="E117" s="51" t="s">
        <v>73</v>
      </c>
      <c r="F117" s="51" t="s">
        <v>5</v>
      </c>
      <c r="G117" s="51" t="s">
        <v>6</v>
      </c>
      <c r="H117" s="51" t="s">
        <v>7</v>
      </c>
      <c r="I117" s="279">
        <v>174000000</v>
      </c>
      <c r="J117" s="279">
        <v>173362021.99000001</v>
      </c>
      <c r="K117" s="279">
        <v>174000000</v>
      </c>
    </row>
    <row r="118" spans="2:21" ht="30" customHeight="1" thickBot="1" x14ac:dyDescent="0.3">
      <c r="B118" s="68" t="s">
        <v>67</v>
      </c>
      <c r="C118" s="52" t="s">
        <v>9</v>
      </c>
      <c r="D118" s="53" t="s">
        <v>75</v>
      </c>
      <c r="E118" s="51" t="s">
        <v>73</v>
      </c>
      <c r="F118" s="51" t="s">
        <v>5</v>
      </c>
      <c r="G118" s="51" t="s">
        <v>6</v>
      </c>
      <c r="H118" s="51" t="s">
        <v>7</v>
      </c>
      <c r="I118" s="279">
        <v>2000000</v>
      </c>
      <c r="J118" s="279">
        <v>2000000</v>
      </c>
      <c r="K118" s="279">
        <v>2000000</v>
      </c>
    </row>
    <row r="119" spans="2:21" ht="30" customHeight="1" thickBot="1" x14ac:dyDescent="0.3">
      <c r="B119" s="68" t="s">
        <v>40</v>
      </c>
      <c r="C119" s="52" t="s">
        <v>13</v>
      </c>
      <c r="D119" s="53" t="s">
        <v>75</v>
      </c>
      <c r="E119" s="51" t="s">
        <v>73</v>
      </c>
      <c r="F119" s="51" t="s">
        <v>5</v>
      </c>
      <c r="G119" s="51" t="s">
        <v>6</v>
      </c>
      <c r="H119" s="51" t="s">
        <v>7</v>
      </c>
      <c r="I119" s="279">
        <v>300000</v>
      </c>
      <c r="J119" s="279">
        <v>284000</v>
      </c>
      <c r="K119" s="279">
        <v>300000</v>
      </c>
    </row>
    <row r="120" spans="2:21" ht="30" customHeight="1" thickBot="1" x14ac:dyDescent="0.3">
      <c r="B120" s="68" t="s">
        <v>41</v>
      </c>
      <c r="C120" s="52" t="s">
        <v>18</v>
      </c>
      <c r="D120" s="53" t="s">
        <v>75</v>
      </c>
      <c r="E120" s="51" t="s">
        <v>73</v>
      </c>
      <c r="F120" s="51" t="s">
        <v>5</v>
      </c>
      <c r="G120" s="51" t="s">
        <v>6</v>
      </c>
      <c r="H120" s="51" t="s">
        <v>7</v>
      </c>
      <c r="I120" s="279">
        <v>400000</v>
      </c>
      <c r="J120" s="279">
        <v>400000</v>
      </c>
      <c r="K120" s="279">
        <v>300000</v>
      </c>
    </row>
    <row r="121" spans="2:21" ht="30" customHeight="1" thickBot="1" x14ac:dyDescent="0.3">
      <c r="B121" s="68" t="s">
        <v>42</v>
      </c>
      <c r="C121" s="52" t="s">
        <v>20</v>
      </c>
      <c r="D121" s="53" t="s">
        <v>75</v>
      </c>
      <c r="E121" s="51" t="s">
        <v>73</v>
      </c>
      <c r="F121" s="51" t="s">
        <v>5</v>
      </c>
      <c r="G121" s="51" t="s">
        <v>6</v>
      </c>
      <c r="H121" s="51" t="s">
        <v>7</v>
      </c>
      <c r="I121" s="279">
        <v>300000</v>
      </c>
      <c r="J121" s="279">
        <v>294500</v>
      </c>
      <c r="K121" s="279">
        <v>300000</v>
      </c>
    </row>
    <row r="122" spans="2:21" ht="30" customHeight="1" thickBot="1" x14ac:dyDescent="0.3">
      <c r="B122" s="68" t="s">
        <v>76</v>
      </c>
      <c r="C122" s="52" t="s">
        <v>49</v>
      </c>
      <c r="D122" s="53" t="s">
        <v>75</v>
      </c>
      <c r="E122" s="51" t="s">
        <v>73</v>
      </c>
      <c r="F122" s="51" t="s">
        <v>5</v>
      </c>
      <c r="G122" s="51" t="s">
        <v>6</v>
      </c>
      <c r="H122" s="51" t="s">
        <v>7</v>
      </c>
      <c r="I122" s="279">
        <v>6259973</v>
      </c>
      <c r="J122" s="279">
        <v>6191000</v>
      </c>
      <c r="K122" s="279">
        <v>5000000</v>
      </c>
    </row>
    <row r="123" spans="2:21" ht="30" customHeight="1" thickBot="1" x14ac:dyDescent="0.3">
      <c r="B123" s="68" t="s">
        <v>25</v>
      </c>
      <c r="C123" s="52" t="s">
        <v>26</v>
      </c>
      <c r="D123" s="53" t="s">
        <v>75</v>
      </c>
      <c r="E123" s="51" t="s">
        <v>73</v>
      </c>
      <c r="F123" s="51" t="s">
        <v>5</v>
      </c>
      <c r="G123" s="51" t="s">
        <v>6</v>
      </c>
      <c r="H123" s="51" t="s">
        <v>7</v>
      </c>
      <c r="I123" s="279">
        <v>20000000</v>
      </c>
      <c r="J123" s="279">
        <v>20000000</v>
      </c>
      <c r="K123" s="279">
        <v>30000000</v>
      </c>
    </row>
    <row r="124" spans="2:21" ht="30" customHeight="1" thickBot="1" x14ac:dyDescent="0.3">
      <c r="B124" s="68" t="s">
        <v>77</v>
      </c>
      <c r="C124" s="52" t="s">
        <v>78</v>
      </c>
      <c r="D124" s="53" t="s">
        <v>75</v>
      </c>
      <c r="E124" s="51" t="s">
        <v>73</v>
      </c>
      <c r="F124" s="51" t="s">
        <v>5</v>
      </c>
      <c r="G124" s="51" t="s">
        <v>6</v>
      </c>
      <c r="H124" s="51" t="s">
        <v>7</v>
      </c>
      <c r="I124" s="279">
        <v>20000000</v>
      </c>
      <c r="J124" s="279">
        <v>20000000</v>
      </c>
      <c r="K124" s="279">
        <v>40000000</v>
      </c>
    </row>
    <row r="125" spans="2:21" ht="30" customHeight="1" thickBot="1" x14ac:dyDescent="0.3">
      <c r="B125" s="68" t="s">
        <v>43</v>
      </c>
      <c r="C125" s="52" t="s">
        <v>44</v>
      </c>
      <c r="D125" s="53" t="s">
        <v>75</v>
      </c>
      <c r="E125" s="51" t="s">
        <v>73</v>
      </c>
      <c r="F125" s="51" t="s">
        <v>5</v>
      </c>
      <c r="G125" s="51" t="s">
        <v>6</v>
      </c>
      <c r="H125" s="51" t="s">
        <v>7</v>
      </c>
      <c r="I125" s="279">
        <v>1500000</v>
      </c>
      <c r="J125" s="279">
        <v>1500000</v>
      </c>
      <c r="K125" s="279">
        <v>1500000</v>
      </c>
    </row>
    <row r="126" spans="2:21" ht="30" customHeight="1" thickBot="1" x14ac:dyDescent="0.3">
      <c r="B126" s="68" t="s">
        <v>79</v>
      </c>
      <c r="C126" s="52" t="s">
        <v>30</v>
      </c>
      <c r="D126" s="53" t="s">
        <v>75</v>
      </c>
      <c r="E126" s="51" t="s">
        <v>73</v>
      </c>
      <c r="F126" s="51" t="s">
        <v>5</v>
      </c>
      <c r="G126" s="51" t="s">
        <v>6</v>
      </c>
      <c r="H126" s="51" t="s">
        <v>7</v>
      </c>
      <c r="I126" s="279">
        <v>500000</v>
      </c>
      <c r="J126" s="279">
        <v>411000</v>
      </c>
      <c r="K126" s="279">
        <v>500000</v>
      </c>
    </row>
    <row r="127" spans="2:21" ht="30" customHeight="1" thickBot="1" x14ac:dyDescent="0.3">
      <c r="B127" s="68" t="s">
        <v>31</v>
      </c>
      <c r="C127" s="52" t="s">
        <v>32</v>
      </c>
      <c r="D127" s="53" t="s">
        <v>75</v>
      </c>
      <c r="E127" s="51" t="s">
        <v>73</v>
      </c>
      <c r="F127" s="51" t="s">
        <v>5</v>
      </c>
      <c r="G127" s="51" t="s">
        <v>6</v>
      </c>
      <c r="H127" s="51" t="s">
        <v>7</v>
      </c>
      <c r="I127" s="279">
        <v>200000</v>
      </c>
      <c r="J127" s="279">
        <v>184000</v>
      </c>
      <c r="K127" s="279">
        <v>200000</v>
      </c>
    </row>
    <row r="128" spans="2:21" ht="30" customHeight="1" thickBot="1" x14ac:dyDescent="0.3">
      <c r="B128" s="68" t="s">
        <v>80</v>
      </c>
      <c r="C128" s="52" t="s">
        <v>81</v>
      </c>
      <c r="D128" s="53" t="s">
        <v>75</v>
      </c>
      <c r="E128" s="51" t="s">
        <v>73</v>
      </c>
      <c r="F128" s="51" t="s">
        <v>5</v>
      </c>
      <c r="G128" s="51" t="s">
        <v>6</v>
      </c>
      <c r="H128" s="51" t="s">
        <v>7</v>
      </c>
      <c r="I128" s="279">
        <v>2000000</v>
      </c>
      <c r="J128" s="279">
        <v>2000000</v>
      </c>
      <c r="K128" s="279">
        <v>2000000</v>
      </c>
    </row>
    <row r="129" spans="2:21" ht="30" customHeight="1" thickBot="1" x14ac:dyDescent="0.3">
      <c r="B129" s="68" t="s">
        <v>35</v>
      </c>
      <c r="C129" s="52" t="s">
        <v>36</v>
      </c>
      <c r="D129" s="53" t="s">
        <v>75</v>
      </c>
      <c r="E129" s="51" t="s">
        <v>73</v>
      </c>
      <c r="F129" s="51" t="s">
        <v>5</v>
      </c>
      <c r="G129" s="51" t="s">
        <v>6</v>
      </c>
      <c r="H129" s="51" t="s">
        <v>7</v>
      </c>
      <c r="I129" s="279">
        <v>10000000</v>
      </c>
      <c r="J129" s="279">
        <v>9960000</v>
      </c>
      <c r="K129" s="279">
        <v>50000000</v>
      </c>
    </row>
    <row r="130" spans="2:21" s="58" customFormat="1" ht="30" customHeight="1" thickBot="1" x14ac:dyDescent="0.3">
      <c r="B130" s="11"/>
      <c r="C130" s="442" t="s">
        <v>1602</v>
      </c>
      <c r="D130" s="443"/>
      <c r="E130" s="443"/>
      <c r="F130" s="443"/>
      <c r="G130" s="443"/>
      <c r="H130" s="444"/>
      <c r="I130" s="275">
        <f>SUM(I117:I129)</f>
        <v>237459973</v>
      </c>
      <c r="J130" s="276">
        <f>SUM(J117:J129)</f>
        <v>236586521.99000001</v>
      </c>
      <c r="K130" s="275">
        <f>SUM(K117:K129)</f>
        <v>306100000</v>
      </c>
      <c r="L130" s="57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ht="90.75" customHeight="1" thickBot="1" x14ac:dyDescent="0.4">
      <c r="B131" s="530" t="s">
        <v>2114</v>
      </c>
      <c r="C131" s="450"/>
      <c r="D131" s="450"/>
      <c r="E131" s="450"/>
      <c r="F131" s="450"/>
      <c r="G131" s="450"/>
      <c r="H131" s="450"/>
      <c r="I131" s="450"/>
      <c r="J131" s="450"/>
      <c r="K131" s="451"/>
    </row>
    <row r="132" spans="2:21" ht="30" customHeight="1" thickBot="1" x14ac:dyDescent="0.3">
      <c r="B132" s="439" t="s">
        <v>1842</v>
      </c>
      <c r="C132" s="440"/>
      <c r="D132" s="440"/>
      <c r="E132" s="440"/>
      <c r="F132" s="440"/>
      <c r="G132" s="440"/>
      <c r="H132" s="440"/>
      <c r="I132" s="440"/>
      <c r="J132" s="440"/>
      <c r="K132" s="441"/>
    </row>
    <row r="133" spans="2:21" ht="30" customHeight="1" thickBot="1" x14ac:dyDescent="0.3">
      <c r="B133" s="91" t="s">
        <v>1272</v>
      </c>
      <c r="C133" s="29" t="s">
        <v>1271</v>
      </c>
      <c r="D133" s="17" t="s">
        <v>1270</v>
      </c>
      <c r="E133" s="18" t="s">
        <v>1269</v>
      </c>
      <c r="F133" s="18" t="s">
        <v>1268</v>
      </c>
      <c r="G133" s="15" t="s">
        <v>1267</v>
      </c>
      <c r="H133" s="18" t="s">
        <v>1266</v>
      </c>
      <c r="I133" s="272" t="s">
        <v>1619</v>
      </c>
      <c r="J133" s="273" t="s">
        <v>1948</v>
      </c>
      <c r="K133" s="274" t="s">
        <v>1614</v>
      </c>
    </row>
    <row r="134" spans="2:21" ht="30" customHeight="1" thickBot="1" x14ac:dyDescent="0.3">
      <c r="B134" s="68" t="s">
        <v>1</v>
      </c>
      <c r="C134" s="52" t="s">
        <v>2</v>
      </c>
      <c r="D134" s="53" t="s">
        <v>82</v>
      </c>
      <c r="E134" s="51" t="s">
        <v>83</v>
      </c>
      <c r="F134" s="51" t="s">
        <v>5</v>
      </c>
      <c r="G134" s="51" t="s">
        <v>84</v>
      </c>
      <c r="H134" s="51" t="s">
        <v>7</v>
      </c>
      <c r="I134" s="279">
        <v>115000000</v>
      </c>
      <c r="J134" s="279">
        <v>101938814.58</v>
      </c>
      <c r="K134" s="279">
        <v>112000000</v>
      </c>
    </row>
    <row r="135" spans="2:21" ht="30" customHeight="1" thickBot="1" x14ac:dyDescent="0.3">
      <c r="B135" s="68" t="s">
        <v>67</v>
      </c>
      <c r="C135" s="52" t="s">
        <v>9</v>
      </c>
      <c r="D135" s="53" t="s">
        <v>82</v>
      </c>
      <c r="E135" s="51" t="s">
        <v>83</v>
      </c>
      <c r="F135" s="51" t="s">
        <v>5</v>
      </c>
      <c r="G135" s="51" t="s">
        <v>84</v>
      </c>
      <c r="H135" s="51" t="s">
        <v>7</v>
      </c>
      <c r="I135" s="279">
        <v>2000000</v>
      </c>
      <c r="J135" s="279">
        <v>2218000</v>
      </c>
      <c r="K135" s="279">
        <v>3000000</v>
      </c>
    </row>
    <row r="136" spans="2:21" ht="30" customHeight="1" thickBot="1" x14ac:dyDescent="0.3">
      <c r="B136" s="68" t="s">
        <v>68</v>
      </c>
      <c r="C136" s="52" t="s">
        <v>69</v>
      </c>
      <c r="D136" s="53" t="s">
        <v>82</v>
      </c>
      <c r="E136" s="51" t="s">
        <v>83</v>
      </c>
      <c r="F136" s="51" t="s">
        <v>5</v>
      </c>
      <c r="G136" s="51" t="s">
        <v>84</v>
      </c>
      <c r="H136" s="51" t="s">
        <v>7</v>
      </c>
      <c r="I136" s="279">
        <v>50000</v>
      </c>
      <c r="J136" s="279"/>
      <c r="K136" s="279">
        <v>50000</v>
      </c>
    </row>
    <row r="137" spans="2:21" ht="30" customHeight="1" thickBot="1" x14ac:dyDescent="0.3">
      <c r="B137" s="68" t="s">
        <v>40</v>
      </c>
      <c r="C137" s="52" t="s">
        <v>13</v>
      </c>
      <c r="D137" s="53" t="s">
        <v>82</v>
      </c>
      <c r="E137" s="51" t="s">
        <v>83</v>
      </c>
      <c r="F137" s="51" t="s">
        <v>5</v>
      </c>
      <c r="G137" s="51" t="s">
        <v>84</v>
      </c>
      <c r="H137" s="51" t="s">
        <v>7</v>
      </c>
      <c r="I137" s="279">
        <v>1000000</v>
      </c>
      <c r="J137" s="279">
        <v>983000</v>
      </c>
      <c r="K137" s="279">
        <v>1200000</v>
      </c>
    </row>
    <row r="138" spans="2:21" ht="30" customHeight="1" thickBot="1" x14ac:dyDescent="0.3">
      <c r="B138" s="68" t="s">
        <v>85</v>
      </c>
      <c r="C138" s="52" t="s">
        <v>15</v>
      </c>
      <c r="D138" s="53" t="s">
        <v>82</v>
      </c>
      <c r="E138" s="51" t="s">
        <v>83</v>
      </c>
      <c r="F138" s="51" t="s">
        <v>5</v>
      </c>
      <c r="G138" s="51" t="s">
        <v>84</v>
      </c>
      <c r="H138" s="51" t="s">
        <v>7</v>
      </c>
      <c r="I138" s="279">
        <v>400000</v>
      </c>
      <c r="J138" s="279">
        <v>401000</v>
      </c>
      <c r="K138" s="279">
        <v>500000</v>
      </c>
    </row>
    <row r="139" spans="2:21" ht="30" customHeight="1" thickBot="1" x14ac:dyDescent="0.3">
      <c r="B139" s="68" t="s">
        <v>41</v>
      </c>
      <c r="C139" s="52" t="s">
        <v>18</v>
      </c>
      <c r="D139" s="53" t="s">
        <v>82</v>
      </c>
      <c r="E139" s="51" t="s">
        <v>83</v>
      </c>
      <c r="F139" s="51" t="s">
        <v>5</v>
      </c>
      <c r="G139" s="51" t="s">
        <v>84</v>
      </c>
      <c r="H139" s="51" t="s">
        <v>7</v>
      </c>
      <c r="I139" s="279">
        <v>800000</v>
      </c>
      <c r="J139" s="279">
        <v>1482000</v>
      </c>
      <c r="K139" s="279">
        <v>800000</v>
      </c>
    </row>
    <row r="140" spans="2:21" ht="30" customHeight="1" thickBot="1" x14ac:dyDescent="0.3">
      <c r="B140" s="68" t="s">
        <v>42</v>
      </c>
      <c r="C140" s="52" t="s">
        <v>20</v>
      </c>
      <c r="D140" s="53" t="s">
        <v>82</v>
      </c>
      <c r="E140" s="51" t="s">
        <v>83</v>
      </c>
      <c r="F140" s="51" t="s">
        <v>5</v>
      </c>
      <c r="G140" s="51" t="s">
        <v>84</v>
      </c>
      <c r="H140" s="51" t="s">
        <v>7</v>
      </c>
      <c r="I140" s="279">
        <v>800000</v>
      </c>
      <c r="J140" s="279">
        <v>800000</v>
      </c>
      <c r="K140" s="279">
        <v>800000</v>
      </c>
    </row>
    <row r="141" spans="2:21" ht="30" customHeight="1" thickBot="1" x14ac:dyDescent="0.3">
      <c r="B141" s="68" t="s">
        <v>86</v>
      </c>
      <c r="C141" s="52" t="s">
        <v>87</v>
      </c>
      <c r="D141" s="53" t="s">
        <v>82</v>
      </c>
      <c r="E141" s="51" t="s">
        <v>83</v>
      </c>
      <c r="F141" s="51" t="s">
        <v>5</v>
      </c>
      <c r="G141" s="51" t="s">
        <v>84</v>
      </c>
      <c r="H141" s="51" t="s">
        <v>7</v>
      </c>
      <c r="I141" s="279">
        <v>500000</v>
      </c>
      <c r="J141" s="279">
        <v>490000</v>
      </c>
      <c r="K141" s="279">
        <v>500000</v>
      </c>
    </row>
    <row r="142" spans="2:21" ht="30" customHeight="1" thickBot="1" x14ac:dyDescent="0.3">
      <c r="B142" s="68" t="s">
        <v>25</v>
      </c>
      <c r="C142" s="52" t="s">
        <v>26</v>
      </c>
      <c r="D142" s="53" t="s">
        <v>82</v>
      </c>
      <c r="E142" s="51" t="s">
        <v>83</v>
      </c>
      <c r="F142" s="51" t="s">
        <v>5</v>
      </c>
      <c r="G142" s="51" t="s">
        <v>84</v>
      </c>
      <c r="H142" s="51" t="s">
        <v>7</v>
      </c>
      <c r="I142" s="279">
        <v>100000</v>
      </c>
      <c r="J142" s="279">
        <v>100000</v>
      </c>
      <c r="K142" s="279">
        <v>3000000</v>
      </c>
    </row>
    <row r="143" spans="2:21" ht="30" customHeight="1" thickBot="1" x14ac:dyDescent="0.3">
      <c r="B143" s="68" t="s">
        <v>43</v>
      </c>
      <c r="C143" s="52" t="s">
        <v>44</v>
      </c>
      <c r="D143" s="53" t="s">
        <v>82</v>
      </c>
      <c r="E143" s="51" t="s">
        <v>83</v>
      </c>
      <c r="F143" s="51" t="s">
        <v>5</v>
      </c>
      <c r="G143" s="51" t="s">
        <v>84</v>
      </c>
      <c r="H143" s="51" t="s">
        <v>7</v>
      </c>
      <c r="I143" s="279">
        <v>500000</v>
      </c>
      <c r="J143" s="279">
        <v>520000</v>
      </c>
      <c r="K143" s="279">
        <v>600000</v>
      </c>
    </row>
    <row r="144" spans="2:21" ht="30" customHeight="1" thickBot="1" x14ac:dyDescent="0.3">
      <c r="B144" s="68" t="s">
        <v>51</v>
      </c>
      <c r="C144" s="52" t="s">
        <v>52</v>
      </c>
      <c r="D144" s="53" t="s">
        <v>82</v>
      </c>
      <c r="E144" s="51" t="s">
        <v>83</v>
      </c>
      <c r="F144" s="51" t="s">
        <v>5</v>
      </c>
      <c r="G144" s="51" t="s">
        <v>84</v>
      </c>
      <c r="H144" s="51" t="s">
        <v>7</v>
      </c>
      <c r="I144" s="279">
        <v>150000</v>
      </c>
      <c r="J144" s="279">
        <v>140000</v>
      </c>
      <c r="K144" s="279">
        <v>150000</v>
      </c>
    </row>
    <row r="145" spans="2:21" ht="30" customHeight="1" thickBot="1" x14ac:dyDescent="0.3">
      <c r="B145" s="68" t="s">
        <v>60</v>
      </c>
      <c r="C145" s="52" t="s">
        <v>30</v>
      </c>
      <c r="D145" s="53" t="s">
        <v>82</v>
      </c>
      <c r="E145" s="51" t="s">
        <v>83</v>
      </c>
      <c r="F145" s="51" t="s">
        <v>5</v>
      </c>
      <c r="G145" s="51" t="s">
        <v>84</v>
      </c>
      <c r="H145" s="51" t="s">
        <v>7</v>
      </c>
      <c r="I145" s="279">
        <v>2200000</v>
      </c>
      <c r="J145" s="279">
        <v>2239000</v>
      </c>
      <c r="K145" s="279">
        <v>2500000</v>
      </c>
    </row>
    <row r="146" spans="2:21" ht="30" customHeight="1" thickBot="1" x14ac:dyDescent="0.3">
      <c r="B146" s="68" t="s">
        <v>31</v>
      </c>
      <c r="C146" s="52" t="s">
        <v>32</v>
      </c>
      <c r="D146" s="53" t="s">
        <v>82</v>
      </c>
      <c r="E146" s="51" t="s">
        <v>83</v>
      </c>
      <c r="F146" s="51" t="s">
        <v>5</v>
      </c>
      <c r="G146" s="51" t="s">
        <v>84</v>
      </c>
      <c r="H146" s="51" t="s">
        <v>7</v>
      </c>
      <c r="I146" s="279">
        <v>300000</v>
      </c>
      <c r="J146" s="279">
        <v>300000</v>
      </c>
      <c r="K146" s="279">
        <v>300000</v>
      </c>
    </row>
    <row r="147" spans="2:21" ht="30" customHeight="1" thickBot="1" x14ac:dyDescent="0.3">
      <c r="B147" s="68" t="s">
        <v>35</v>
      </c>
      <c r="C147" s="52" t="s">
        <v>36</v>
      </c>
      <c r="D147" s="53" t="s">
        <v>82</v>
      </c>
      <c r="E147" s="51" t="s">
        <v>83</v>
      </c>
      <c r="F147" s="51" t="s">
        <v>5</v>
      </c>
      <c r="G147" s="51" t="s">
        <v>84</v>
      </c>
      <c r="H147" s="51" t="s">
        <v>7</v>
      </c>
      <c r="I147" s="279">
        <v>200000</v>
      </c>
      <c r="J147" s="279">
        <v>140000</v>
      </c>
      <c r="K147" s="279">
        <v>200000</v>
      </c>
    </row>
    <row r="148" spans="2:21" ht="30" customHeight="1" thickBot="1" x14ac:dyDescent="0.3">
      <c r="B148" s="11"/>
      <c r="C148" s="442" t="s">
        <v>1602</v>
      </c>
      <c r="D148" s="443"/>
      <c r="E148" s="443"/>
      <c r="F148" s="443"/>
      <c r="G148" s="443"/>
      <c r="H148" s="444"/>
      <c r="I148" s="275">
        <f>SUM(I134:I147)</f>
        <v>124000000</v>
      </c>
      <c r="J148" s="276">
        <f>SUM(J134:J147)</f>
        <v>111751814.58</v>
      </c>
      <c r="K148" s="275">
        <f>SUM(K134:K147)</f>
        <v>125600000</v>
      </c>
    </row>
    <row r="149" spans="2:21" s="46" customFormat="1" ht="90.75" customHeight="1" thickBot="1" x14ac:dyDescent="0.4">
      <c r="B149" s="530" t="s">
        <v>2114</v>
      </c>
      <c r="C149" s="450"/>
      <c r="D149" s="450"/>
      <c r="E149" s="450"/>
      <c r="F149" s="450"/>
      <c r="G149" s="450"/>
      <c r="H149" s="450"/>
      <c r="I149" s="450"/>
      <c r="J149" s="450"/>
      <c r="K149" s="451"/>
      <c r="L149" s="45"/>
      <c r="M149" s="45"/>
      <c r="N149" s="45"/>
      <c r="O149" s="45"/>
      <c r="P149" s="45"/>
      <c r="Q149" s="45"/>
      <c r="R149" s="45"/>
      <c r="S149" s="45"/>
      <c r="T149" s="45"/>
      <c r="U149" s="45"/>
    </row>
    <row r="150" spans="2:21" s="46" customFormat="1" ht="30" customHeight="1" thickBot="1" x14ac:dyDescent="0.3">
      <c r="B150" s="439" t="s">
        <v>1843</v>
      </c>
      <c r="C150" s="440"/>
      <c r="D150" s="440"/>
      <c r="E150" s="440"/>
      <c r="F150" s="440"/>
      <c r="G150" s="440"/>
      <c r="H150" s="440"/>
      <c r="I150" s="440"/>
      <c r="J150" s="440"/>
      <c r="K150" s="441"/>
      <c r="L150" s="45"/>
      <c r="M150" s="45"/>
      <c r="N150" s="45"/>
      <c r="O150" s="45"/>
      <c r="P150" s="45"/>
      <c r="Q150" s="45"/>
      <c r="R150" s="45"/>
      <c r="S150" s="45"/>
      <c r="T150" s="45"/>
      <c r="U150" s="45"/>
    </row>
    <row r="151" spans="2:21" s="46" customFormat="1" ht="30" customHeight="1" thickBot="1" x14ac:dyDescent="0.3">
      <c r="B151" s="91" t="s">
        <v>1272</v>
      </c>
      <c r="C151" s="29" t="s">
        <v>1271</v>
      </c>
      <c r="D151" s="17" t="s">
        <v>1270</v>
      </c>
      <c r="E151" s="18" t="s">
        <v>1269</v>
      </c>
      <c r="F151" s="18" t="s">
        <v>1268</v>
      </c>
      <c r="G151" s="15" t="s">
        <v>1267</v>
      </c>
      <c r="H151" s="18" t="s">
        <v>1266</v>
      </c>
      <c r="I151" s="272" t="s">
        <v>1619</v>
      </c>
      <c r="J151" s="273" t="s">
        <v>1948</v>
      </c>
      <c r="K151" s="274" t="s">
        <v>1614</v>
      </c>
      <c r="L151" s="45"/>
      <c r="M151" s="45"/>
      <c r="N151" s="45"/>
      <c r="O151" s="45"/>
      <c r="P151" s="45"/>
      <c r="Q151" s="45"/>
      <c r="R151" s="45"/>
      <c r="S151" s="45"/>
      <c r="T151" s="45"/>
      <c r="U151" s="45"/>
    </row>
    <row r="152" spans="2:21" ht="30" customHeight="1" thickBot="1" x14ac:dyDescent="0.3">
      <c r="B152" s="68" t="s">
        <v>1</v>
      </c>
      <c r="C152" s="52" t="s">
        <v>2</v>
      </c>
      <c r="D152" s="53" t="s">
        <v>88</v>
      </c>
      <c r="E152" s="51" t="s">
        <v>89</v>
      </c>
      <c r="F152" s="51" t="s">
        <v>5</v>
      </c>
      <c r="G152" s="51" t="s">
        <v>6</v>
      </c>
      <c r="H152" s="51" t="s">
        <v>7</v>
      </c>
      <c r="I152" s="279">
        <v>22356036</v>
      </c>
      <c r="J152" s="279">
        <v>19719414.469999999</v>
      </c>
      <c r="K152" s="279">
        <v>20620306</v>
      </c>
    </row>
    <row r="153" spans="2:21" ht="30" customHeight="1" thickBot="1" x14ac:dyDescent="0.3">
      <c r="B153" s="68" t="s">
        <v>67</v>
      </c>
      <c r="C153" s="52" t="s">
        <v>9</v>
      </c>
      <c r="D153" s="53" t="s">
        <v>88</v>
      </c>
      <c r="E153" s="51" t="s">
        <v>89</v>
      </c>
      <c r="F153" s="51" t="s">
        <v>5</v>
      </c>
      <c r="G153" s="51" t="s">
        <v>6</v>
      </c>
      <c r="H153" s="51" t="s">
        <v>7</v>
      </c>
      <c r="I153" s="279">
        <v>1000000</v>
      </c>
      <c r="J153" s="279">
        <v>986800</v>
      </c>
      <c r="K153" s="279">
        <v>1500000</v>
      </c>
    </row>
    <row r="154" spans="2:21" ht="30" customHeight="1" thickBot="1" x14ac:dyDescent="0.3">
      <c r="B154" s="68" t="s">
        <v>10</v>
      </c>
      <c r="C154" s="52" t="s">
        <v>11</v>
      </c>
      <c r="D154" s="53" t="s">
        <v>88</v>
      </c>
      <c r="E154" s="51" t="s">
        <v>89</v>
      </c>
      <c r="F154" s="51" t="s">
        <v>5</v>
      </c>
      <c r="G154" s="51" t="s">
        <v>6</v>
      </c>
      <c r="H154" s="51" t="s">
        <v>7</v>
      </c>
      <c r="I154" s="279">
        <v>500000</v>
      </c>
      <c r="J154" s="279">
        <v>60000</v>
      </c>
      <c r="K154" s="279">
        <v>100000</v>
      </c>
    </row>
    <row r="155" spans="2:21" ht="30" customHeight="1" thickBot="1" x14ac:dyDescent="0.3">
      <c r="B155" s="68" t="s">
        <v>68</v>
      </c>
      <c r="C155" s="52" t="s">
        <v>69</v>
      </c>
      <c r="D155" s="53" t="s">
        <v>88</v>
      </c>
      <c r="E155" s="51" t="s">
        <v>89</v>
      </c>
      <c r="F155" s="51" t="s">
        <v>5</v>
      </c>
      <c r="G155" s="51" t="s">
        <v>6</v>
      </c>
      <c r="H155" s="51" t="s">
        <v>7</v>
      </c>
      <c r="I155" s="279">
        <v>300000</v>
      </c>
      <c r="J155" s="279"/>
      <c r="K155" s="279"/>
    </row>
    <row r="156" spans="2:21" ht="30" customHeight="1" thickBot="1" x14ac:dyDescent="0.3">
      <c r="B156" s="68" t="s">
        <v>40</v>
      </c>
      <c r="C156" s="52" t="s">
        <v>13</v>
      </c>
      <c r="D156" s="53" t="s">
        <v>88</v>
      </c>
      <c r="E156" s="51" t="s">
        <v>89</v>
      </c>
      <c r="F156" s="51" t="s">
        <v>5</v>
      </c>
      <c r="G156" s="51" t="s">
        <v>6</v>
      </c>
      <c r="H156" s="51" t="s">
        <v>7</v>
      </c>
      <c r="I156" s="279">
        <v>500000</v>
      </c>
      <c r="J156" s="279">
        <v>427500</v>
      </c>
      <c r="K156" s="279">
        <v>500000</v>
      </c>
    </row>
    <row r="157" spans="2:21" ht="30" customHeight="1" thickBot="1" x14ac:dyDescent="0.3">
      <c r="B157" s="68" t="s">
        <v>90</v>
      </c>
      <c r="C157" s="52">
        <v>22020311</v>
      </c>
      <c r="D157" s="53" t="s">
        <v>88</v>
      </c>
      <c r="E157" s="51" t="s">
        <v>89</v>
      </c>
      <c r="F157" s="51" t="s">
        <v>5</v>
      </c>
      <c r="G157" s="51" t="s">
        <v>6</v>
      </c>
      <c r="H157" s="51" t="s">
        <v>7</v>
      </c>
      <c r="I157" s="279">
        <v>12000000</v>
      </c>
      <c r="J157" s="279"/>
      <c r="K157" s="279">
        <v>15000000</v>
      </c>
    </row>
    <row r="158" spans="2:21" ht="30" customHeight="1" thickBot="1" x14ac:dyDescent="0.3">
      <c r="B158" s="68" t="s">
        <v>41</v>
      </c>
      <c r="C158" s="52" t="s">
        <v>18</v>
      </c>
      <c r="D158" s="53" t="s">
        <v>88</v>
      </c>
      <c r="E158" s="51" t="s">
        <v>89</v>
      </c>
      <c r="F158" s="51" t="s">
        <v>5</v>
      </c>
      <c r="G158" s="51" t="s">
        <v>6</v>
      </c>
      <c r="H158" s="51" t="s">
        <v>7</v>
      </c>
      <c r="I158" s="279">
        <v>3000000</v>
      </c>
      <c r="J158" s="279">
        <v>1425500</v>
      </c>
      <c r="K158" s="279">
        <v>3000000</v>
      </c>
    </row>
    <row r="159" spans="2:21" ht="30" customHeight="1" thickBot="1" x14ac:dyDescent="0.3">
      <c r="B159" s="68" t="s">
        <v>42</v>
      </c>
      <c r="C159" s="52" t="s">
        <v>20</v>
      </c>
      <c r="D159" s="53" t="s">
        <v>88</v>
      </c>
      <c r="E159" s="51" t="s">
        <v>89</v>
      </c>
      <c r="F159" s="51" t="s">
        <v>5</v>
      </c>
      <c r="G159" s="51" t="s">
        <v>6</v>
      </c>
      <c r="H159" s="51" t="s">
        <v>7</v>
      </c>
      <c r="I159" s="279">
        <v>2000000</v>
      </c>
      <c r="J159" s="279">
        <v>1125000</v>
      </c>
      <c r="K159" s="279">
        <v>2000000</v>
      </c>
    </row>
    <row r="160" spans="2:21" ht="30" customHeight="1" thickBot="1" x14ac:dyDescent="0.3">
      <c r="B160" s="68" t="s">
        <v>91</v>
      </c>
      <c r="C160" s="52" t="s">
        <v>22</v>
      </c>
      <c r="D160" s="53" t="s">
        <v>88</v>
      </c>
      <c r="E160" s="51" t="s">
        <v>89</v>
      </c>
      <c r="F160" s="51" t="s">
        <v>5</v>
      </c>
      <c r="G160" s="51" t="s">
        <v>6</v>
      </c>
      <c r="H160" s="51" t="s">
        <v>7</v>
      </c>
      <c r="I160" s="279">
        <v>5000000</v>
      </c>
      <c r="J160" s="279">
        <v>4797800</v>
      </c>
      <c r="K160" s="279">
        <v>5000000</v>
      </c>
    </row>
    <row r="161" spans="2:21" ht="30" customHeight="1" thickBot="1" x14ac:dyDescent="0.3">
      <c r="B161" s="68" t="s">
        <v>25</v>
      </c>
      <c r="C161" s="52" t="s">
        <v>26</v>
      </c>
      <c r="D161" s="53" t="s">
        <v>88</v>
      </c>
      <c r="E161" s="51" t="s">
        <v>89</v>
      </c>
      <c r="F161" s="51" t="s">
        <v>5</v>
      </c>
      <c r="G161" s="51" t="s">
        <v>6</v>
      </c>
      <c r="H161" s="51" t="s">
        <v>7</v>
      </c>
      <c r="I161" s="279">
        <v>100000</v>
      </c>
      <c r="J161" s="279"/>
      <c r="K161" s="279">
        <v>500000</v>
      </c>
    </row>
    <row r="162" spans="2:21" ht="30" customHeight="1" thickBot="1" x14ac:dyDescent="0.3">
      <c r="B162" s="68" t="s">
        <v>43</v>
      </c>
      <c r="C162" s="52" t="s">
        <v>44</v>
      </c>
      <c r="D162" s="53" t="s">
        <v>88</v>
      </c>
      <c r="E162" s="51" t="s">
        <v>89</v>
      </c>
      <c r="F162" s="51" t="s">
        <v>5</v>
      </c>
      <c r="G162" s="51" t="s">
        <v>6</v>
      </c>
      <c r="H162" s="51" t="s">
        <v>7</v>
      </c>
      <c r="I162" s="279">
        <v>100000</v>
      </c>
      <c r="J162" s="279"/>
      <c r="K162" s="279">
        <v>100000</v>
      </c>
    </row>
    <row r="163" spans="2:21" ht="30" customHeight="1" thickBot="1" x14ac:dyDescent="0.3">
      <c r="B163" s="68" t="s">
        <v>60</v>
      </c>
      <c r="C163" s="52" t="s">
        <v>30</v>
      </c>
      <c r="D163" s="53" t="s">
        <v>88</v>
      </c>
      <c r="E163" s="51" t="s">
        <v>89</v>
      </c>
      <c r="F163" s="51" t="s">
        <v>5</v>
      </c>
      <c r="G163" s="51" t="s">
        <v>6</v>
      </c>
      <c r="H163" s="51" t="s">
        <v>7</v>
      </c>
      <c r="I163" s="279">
        <v>23000000</v>
      </c>
      <c r="J163" s="279">
        <v>22947670</v>
      </c>
      <c r="K163" s="279">
        <v>43000000</v>
      </c>
    </row>
    <row r="164" spans="2:21" ht="30" customHeight="1" thickBot="1" x14ac:dyDescent="0.3">
      <c r="B164" s="68" t="s">
        <v>31</v>
      </c>
      <c r="C164" s="52" t="s">
        <v>32</v>
      </c>
      <c r="D164" s="53" t="s">
        <v>88</v>
      </c>
      <c r="E164" s="51" t="s">
        <v>89</v>
      </c>
      <c r="F164" s="51" t="s">
        <v>5</v>
      </c>
      <c r="G164" s="51" t="s">
        <v>6</v>
      </c>
      <c r="H164" s="51" t="s">
        <v>7</v>
      </c>
      <c r="I164" s="279">
        <v>50000000</v>
      </c>
      <c r="J164" s="279">
        <v>49453430</v>
      </c>
      <c r="K164" s="279">
        <v>50000000</v>
      </c>
    </row>
    <row r="165" spans="2:21" ht="30" customHeight="1" thickBot="1" x14ac:dyDescent="0.3">
      <c r="B165" s="68" t="s">
        <v>1972</v>
      </c>
      <c r="C165" s="52">
        <v>22021007</v>
      </c>
      <c r="D165" s="53" t="s">
        <v>88</v>
      </c>
      <c r="E165" s="51" t="s">
        <v>89</v>
      </c>
      <c r="F165" s="51" t="s">
        <v>5</v>
      </c>
      <c r="G165" s="51" t="s">
        <v>6</v>
      </c>
      <c r="H165" s="51" t="s">
        <v>7</v>
      </c>
      <c r="I165" s="279"/>
      <c r="J165" s="279">
        <v>11310000</v>
      </c>
      <c r="K165" s="279"/>
    </row>
    <row r="166" spans="2:21" s="58" customFormat="1" ht="30" customHeight="1" thickBot="1" x14ac:dyDescent="0.3">
      <c r="B166" s="11"/>
      <c r="C166" s="442" t="s">
        <v>1602</v>
      </c>
      <c r="D166" s="443"/>
      <c r="E166" s="443"/>
      <c r="F166" s="443"/>
      <c r="G166" s="443"/>
      <c r="H166" s="444"/>
      <c r="I166" s="275">
        <f>SUM(I152:I165)</f>
        <v>119856036</v>
      </c>
      <c r="J166" s="276">
        <f>SUM(J152:J165)</f>
        <v>112253114.47</v>
      </c>
      <c r="K166" s="275">
        <f>SUM(K152:K165)</f>
        <v>141320306</v>
      </c>
      <c r="L166" s="57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46" customFormat="1" ht="90" customHeight="1" thickBot="1" x14ac:dyDescent="0.4">
      <c r="B167" s="530" t="s">
        <v>2114</v>
      </c>
      <c r="C167" s="450"/>
      <c r="D167" s="450"/>
      <c r="E167" s="450"/>
      <c r="F167" s="450"/>
      <c r="G167" s="450"/>
      <c r="H167" s="450"/>
      <c r="I167" s="450"/>
      <c r="J167" s="450"/>
      <c r="K167" s="451"/>
      <c r="L167" s="45"/>
      <c r="M167" s="45"/>
      <c r="N167" s="45"/>
      <c r="O167" s="45"/>
      <c r="P167" s="45"/>
      <c r="Q167" s="45"/>
      <c r="R167" s="45"/>
      <c r="S167" s="45"/>
      <c r="T167" s="45"/>
      <c r="U167" s="45"/>
    </row>
    <row r="168" spans="2:21" s="46" customFormat="1" ht="30" customHeight="1" thickBot="1" x14ac:dyDescent="0.3">
      <c r="B168" s="439" t="s">
        <v>1844</v>
      </c>
      <c r="C168" s="440"/>
      <c r="D168" s="440"/>
      <c r="E168" s="440"/>
      <c r="F168" s="440"/>
      <c r="G168" s="440"/>
      <c r="H168" s="440"/>
      <c r="I168" s="440"/>
      <c r="J168" s="440"/>
      <c r="K168" s="441"/>
      <c r="L168" s="45"/>
      <c r="M168" s="45"/>
      <c r="N168" s="45"/>
      <c r="O168" s="45"/>
      <c r="P168" s="45"/>
      <c r="Q168" s="45"/>
      <c r="R168" s="45"/>
      <c r="S168" s="45"/>
      <c r="T168" s="45"/>
      <c r="U168" s="45"/>
    </row>
    <row r="169" spans="2:21" s="46" customFormat="1" ht="30" customHeight="1" thickBot="1" x14ac:dyDescent="0.3">
      <c r="B169" s="91" t="s">
        <v>1272</v>
      </c>
      <c r="C169" s="29" t="s">
        <v>1271</v>
      </c>
      <c r="D169" s="17" t="s">
        <v>1270</v>
      </c>
      <c r="E169" s="18" t="s">
        <v>1269</v>
      </c>
      <c r="F169" s="18" t="s">
        <v>1268</v>
      </c>
      <c r="G169" s="15" t="s">
        <v>1267</v>
      </c>
      <c r="H169" s="18" t="s">
        <v>1266</v>
      </c>
      <c r="I169" s="272" t="s">
        <v>1619</v>
      </c>
      <c r="J169" s="273" t="s">
        <v>1948</v>
      </c>
      <c r="K169" s="274" t="s">
        <v>1614</v>
      </c>
      <c r="L169" s="45"/>
      <c r="M169" s="45"/>
      <c r="N169" s="45"/>
      <c r="O169" s="45"/>
      <c r="P169" s="45"/>
      <c r="Q169" s="45"/>
      <c r="R169" s="45"/>
      <c r="S169" s="45"/>
      <c r="T169" s="45"/>
      <c r="U169" s="45"/>
    </row>
    <row r="170" spans="2:21" ht="30" customHeight="1" thickBot="1" x14ac:dyDescent="0.3">
      <c r="B170" s="68" t="s">
        <v>1</v>
      </c>
      <c r="C170" s="52" t="s">
        <v>2</v>
      </c>
      <c r="D170" s="53" t="s">
        <v>93</v>
      </c>
      <c r="E170" s="51" t="s">
        <v>94</v>
      </c>
      <c r="F170" s="51" t="s">
        <v>5</v>
      </c>
      <c r="G170" s="51" t="s">
        <v>95</v>
      </c>
      <c r="H170" s="51" t="s">
        <v>7</v>
      </c>
      <c r="I170" s="279">
        <v>270800000</v>
      </c>
      <c r="J170" s="279">
        <v>183449789.22</v>
      </c>
      <c r="K170" s="279">
        <v>270800000</v>
      </c>
    </row>
    <row r="171" spans="2:21" ht="30" customHeight="1" thickBot="1" x14ac:dyDescent="0.3">
      <c r="B171" s="68" t="s">
        <v>96</v>
      </c>
      <c r="C171" s="52" t="s">
        <v>9</v>
      </c>
      <c r="D171" s="53" t="s">
        <v>93</v>
      </c>
      <c r="E171" s="51" t="s">
        <v>94</v>
      </c>
      <c r="F171" s="51" t="s">
        <v>5</v>
      </c>
      <c r="G171" s="51" t="s">
        <v>95</v>
      </c>
      <c r="H171" s="51" t="s">
        <v>7</v>
      </c>
      <c r="I171" s="279">
        <v>2000000</v>
      </c>
      <c r="J171" s="279">
        <v>2000000</v>
      </c>
      <c r="K171" s="279">
        <v>2000000</v>
      </c>
    </row>
    <row r="172" spans="2:21" ht="30" customHeight="1" thickBot="1" x14ac:dyDescent="0.3">
      <c r="B172" s="68" t="s">
        <v>10</v>
      </c>
      <c r="C172" s="52" t="s">
        <v>11</v>
      </c>
      <c r="D172" s="53" t="s">
        <v>93</v>
      </c>
      <c r="E172" s="51" t="s">
        <v>94</v>
      </c>
      <c r="F172" s="51" t="s">
        <v>5</v>
      </c>
      <c r="G172" s="51" t="s">
        <v>95</v>
      </c>
      <c r="H172" s="51" t="s">
        <v>7</v>
      </c>
      <c r="I172" s="279">
        <v>300000</v>
      </c>
      <c r="J172" s="279">
        <v>55000</v>
      </c>
      <c r="K172" s="279">
        <v>300000</v>
      </c>
    </row>
    <row r="173" spans="2:21" ht="30" customHeight="1" thickBot="1" x14ac:dyDescent="0.3">
      <c r="B173" s="68" t="s">
        <v>40</v>
      </c>
      <c r="C173" s="52" t="s">
        <v>13</v>
      </c>
      <c r="D173" s="53" t="s">
        <v>93</v>
      </c>
      <c r="E173" s="51" t="s">
        <v>94</v>
      </c>
      <c r="F173" s="51" t="s">
        <v>5</v>
      </c>
      <c r="G173" s="51" t="s">
        <v>95</v>
      </c>
      <c r="H173" s="51" t="s">
        <v>7</v>
      </c>
      <c r="I173" s="279">
        <v>1000000</v>
      </c>
      <c r="J173" s="279">
        <v>790000</v>
      </c>
      <c r="K173" s="279">
        <v>1500000</v>
      </c>
    </row>
    <row r="174" spans="2:21" ht="30" customHeight="1" thickBot="1" x14ac:dyDescent="0.3">
      <c r="B174" s="68" t="s">
        <v>41</v>
      </c>
      <c r="C174" s="52" t="s">
        <v>18</v>
      </c>
      <c r="D174" s="53" t="s">
        <v>93</v>
      </c>
      <c r="E174" s="51" t="s">
        <v>94</v>
      </c>
      <c r="F174" s="51" t="s">
        <v>5</v>
      </c>
      <c r="G174" s="51" t="s">
        <v>95</v>
      </c>
      <c r="H174" s="51" t="s">
        <v>7</v>
      </c>
      <c r="I174" s="279">
        <v>1500000</v>
      </c>
      <c r="J174" s="279">
        <v>900000</v>
      </c>
      <c r="K174" s="279">
        <v>2000000</v>
      </c>
    </row>
    <row r="175" spans="2:21" ht="30" customHeight="1" thickBot="1" x14ac:dyDescent="0.3">
      <c r="B175" s="68" t="s">
        <v>42</v>
      </c>
      <c r="C175" s="52" t="s">
        <v>20</v>
      </c>
      <c r="D175" s="53" t="s">
        <v>93</v>
      </c>
      <c r="E175" s="51" t="s">
        <v>94</v>
      </c>
      <c r="F175" s="51" t="s">
        <v>5</v>
      </c>
      <c r="G175" s="51" t="s">
        <v>95</v>
      </c>
      <c r="H175" s="51" t="s">
        <v>7</v>
      </c>
      <c r="I175" s="279">
        <v>1000000</v>
      </c>
      <c r="J175" s="279">
        <v>785000</v>
      </c>
      <c r="K175" s="279">
        <v>1500000</v>
      </c>
    </row>
    <row r="176" spans="2:21" ht="30" customHeight="1" thickBot="1" x14ac:dyDescent="0.3">
      <c r="B176" s="68" t="s">
        <v>97</v>
      </c>
      <c r="C176" s="52" t="s">
        <v>49</v>
      </c>
      <c r="D176" s="53" t="s">
        <v>93</v>
      </c>
      <c r="E176" s="51" t="s">
        <v>94</v>
      </c>
      <c r="F176" s="51" t="s">
        <v>5</v>
      </c>
      <c r="G176" s="51" t="s">
        <v>95</v>
      </c>
      <c r="H176" s="51" t="s">
        <v>7</v>
      </c>
      <c r="I176" s="279">
        <v>2000000</v>
      </c>
      <c r="J176" s="279">
        <v>1590000</v>
      </c>
      <c r="K176" s="279">
        <v>2000000</v>
      </c>
    </row>
    <row r="177" spans="2:21" ht="30" customHeight="1" thickBot="1" x14ac:dyDescent="0.3">
      <c r="B177" s="68" t="s">
        <v>25</v>
      </c>
      <c r="C177" s="52" t="s">
        <v>26</v>
      </c>
      <c r="D177" s="53" t="s">
        <v>93</v>
      </c>
      <c r="E177" s="51" t="s">
        <v>94</v>
      </c>
      <c r="F177" s="51" t="s">
        <v>5</v>
      </c>
      <c r="G177" s="51" t="s">
        <v>95</v>
      </c>
      <c r="H177" s="51" t="s">
        <v>7</v>
      </c>
      <c r="I177" s="279">
        <v>800000</v>
      </c>
      <c r="J177" s="279">
        <v>795000</v>
      </c>
      <c r="K177" s="279">
        <v>1800000</v>
      </c>
    </row>
    <row r="178" spans="2:21" ht="30" customHeight="1" thickBot="1" x14ac:dyDescent="0.3">
      <c r="B178" s="68" t="s">
        <v>43</v>
      </c>
      <c r="C178" s="52" t="s">
        <v>44</v>
      </c>
      <c r="D178" s="53" t="s">
        <v>93</v>
      </c>
      <c r="E178" s="51" t="s">
        <v>94</v>
      </c>
      <c r="F178" s="51" t="s">
        <v>5</v>
      </c>
      <c r="G178" s="51" t="s">
        <v>95</v>
      </c>
      <c r="H178" s="51" t="s">
        <v>7</v>
      </c>
      <c r="I178" s="279">
        <v>1000000</v>
      </c>
      <c r="J178" s="279">
        <v>795000</v>
      </c>
      <c r="K178" s="279">
        <v>1000000</v>
      </c>
    </row>
    <row r="179" spans="2:21" ht="30" customHeight="1" thickBot="1" x14ac:dyDescent="0.3">
      <c r="B179" s="68" t="s">
        <v>60</v>
      </c>
      <c r="C179" s="52" t="s">
        <v>30</v>
      </c>
      <c r="D179" s="53" t="s">
        <v>93</v>
      </c>
      <c r="E179" s="51" t="s">
        <v>94</v>
      </c>
      <c r="F179" s="51" t="s">
        <v>5</v>
      </c>
      <c r="G179" s="51" t="s">
        <v>95</v>
      </c>
      <c r="H179" s="51" t="s">
        <v>7</v>
      </c>
      <c r="I179" s="279">
        <v>2000000</v>
      </c>
      <c r="J179" s="279">
        <v>1090000</v>
      </c>
      <c r="K179" s="279">
        <v>2000000</v>
      </c>
    </row>
    <row r="180" spans="2:21" ht="30" customHeight="1" thickBot="1" x14ac:dyDescent="0.3">
      <c r="B180" s="68" t="s">
        <v>31</v>
      </c>
      <c r="C180" s="52" t="s">
        <v>32</v>
      </c>
      <c r="D180" s="53" t="s">
        <v>93</v>
      </c>
      <c r="E180" s="51" t="s">
        <v>94</v>
      </c>
      <c r="F180" s="51" t="s">
        <v>5</v>
      </c>
      <c r="G180" s="51" t="s">
        <v>95</v>
      </c>
      <c r="H180" s="51" t="s">
        <v>7</v>
      </c>
      <c r="I180" s="279">
        <v>300000</v>
      </c>
      <c r="J180" s="279"/>
      <c r="K180" s="279">
        <v>300000</v>
      </c>
    </row>
    <row r="181" spans="2:21" ht="21.6" customHeight="1" thickBot="1" x14ac:dyDescent="0.3">
      <c r="B181" s="68" t="s">
        <v>98</v>
      </c>
      <c r="C181" s="52" t="s">
        <v>81</v>
      </c>
      <c r="D181" s="53" t="s">
        <v>93</v>
      </c>
      <c r="E181" s="51" t="s">
        <v>94</v>
      </c>
      <c r="F181" s="51" t="s">
        <v>5</v>
      </c>
      <c r="G181" s="51" t="s">
        <v>95</v>
      </c>
      <c r="H181" s="51" t="s">
        <v>7</v>
      </c>
      <c r="I181" s="279">
        <v>600000</v>
      </c>
      <c r="J181" s="279"/>
      <c r="K181" s="279">
        <v>1500000</v>
      </c>
    </row>
    <row r="182" spans="2:21" ht="21.6" customHeight="1" thickBot="1" x14ac:dyDescent="0.3">
      <c r="B182" s="68" t="s">
        <v>35</v>
      </c>
      <c r="C182" s="52" t="s">
        <v>36</v>
      </c>
      <c r="D182" s="53" t="s">
        <v>93</v>
      </c>
      <c r="E182" s="51" t="s">
        <v>94</v>
      </c>
      <c r="F182" s="51" t="s">
        <v>5</v>
      </c>
      <c r="G182" s="51" t="s">
        <v>95</v>
      </c>
      <c r="H182" s="51" t="s">
        <v>7</v>
      </c>
      <c r="I182" s="279">
        <v>200000</v>
      </c>
      <c r="J182" s="279"/>
      <c r="K182" s="279"/>
    </row>
    <row r="183" spans="2:21" s="58" customFormat="1" ht="30" customHeight="1" thickBot="1" x14ac:dyDescent="0.3">
      <c r="B183" s="11"/>
      <c r="C183" s="442" t="s">
        <v>1602</v>
      </c>
      <c r="D183" s="443"/>
      <c r="E183" s="443"/>
      <c r="F183" s="443"/>
      <c r="G183" s="443"/>
      <c r="H183" s="444"/>
      <c r="I183" s="275">
        <f>SUM(I170:I182)</f>
        <v>283500000</v>
      </c>
      <c r="J183" s="275">
        <f>SUM(J170:J182)</f>
        <v>192249789.22</v>
      </c>
      <c r="K183" s="275">
        <f>SUM(K170:K182)</f>
        <v>286700000</v>
      </c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46" customFormat="1" ht="90.75" customHeight="1" thickBot="1" x14ac:dyDescent="0.4">
      <c r="B184" s="530" t="s">
        <v>2114</v>
      </c>
      <c r="C184" s="450"/>
      <c r="D184" s="450"/>
      <c r="E184" s="450"/>
      <c r="F184" s="450"/>
      <c r="G184" s="450"/>
      <c r="H184" s="450"/>
      <c r="I184" s="450"/>
      <c r="J184" s="450"/>
      <c r="K184" s="451"/>
      <c r="L184" s="45"/>
      <c r="M184" s="45"/>
      <c r="N184" s="45"/>
      <c r="O184" s="45"/>
      <c r="P184" s="45"/>
      <c r="Q184" s="45"/>
      <c r="R184" s="45"/>
      <c r="S184" s="45"/>
      <c r="T184" s="45"/>
      <c r="U184" s="45"/>
    </row>
    <row r="185" spans="2:21" s="46" customFormat="1" ht="30" customHeight="1" thickBot="1" x14ac:dyDescent="0.3">
      <c r="B185" s="439" t="s">
        <v>1845</v>
      </c>
      <c r="C185" s="440"/>
      <c r="D185" s="440"/>
      <c r="E185" s="440"/>
      <c r="F185" s="440"/>
      <c r="G185" s="440"/>
      <c r="H185" s="440"/>
      <c r="I185" s="440"/>
      <c r="J185" s="440"/>
      <c r="K185" s="441"/>
      <c r="L185" s="45"/>
      <c r="M185" s="45"/>
      <c r="N185" s="45"/>
      <c r="O185" s="45"/>
      <c r="P185" s="45"/>
      <c r="Q185" s="45"/>
      <c r="R185" s="45"/>
      <c r="S185" s="45"/>
      <c r="T185" s="45"/>
      <c r="U185" s="45"/>
    </row>
    <row r="186" spans="2:21" s="46" customFormat="1" ht="30" customHeight="1" thickBot="1" x14ac:dyDescent="0.3">
      <c r="B186" s="91" t="s">
        <v>1272</v>
      </c>
      <c r="C186" s="29" t="s">
        <v>1271</v>
      </c>
      <c r="D186" s="17" t="s">
        <v>1270</v>
      </c>
      <c r="E186" s="18" t="s">
        <v>1269</v>
      </c>
      <c r="F186" s="18" t="s">
        <v>1268</v>
      </c>
      <c r="G186" s="15" t="s">
        <v>1267</v>
      </c>
      <c r="H186" s="18" t="s">
        <v>1266</v>
      </c>
      <c r="I186" s="272" t="s">
        <v>1619</v>
      </c>
      <c r="J186" s="273" t="s">
        <v>1948</v>
      </c>
      <c r="K186" s="274" t="s">
        <v>1614</v>
      </c>
      <c r="L186" s="45"/>
      <c r="M186" s="45"/>
      <c r="N186" s="45"/>
      <c r="O186" s="45"/>
      <c r="P186" s="45"/>
      <c r="Q186" s="45"/>
      <c r="R186" s="45"/>
      <c r="S186" s="45"/>
      <c r="T186" s="45"/>
      <c r="U186" s="45"/>
    </row>
    <row r="187" spans="2:21" ht="30" customHeight="1" thickBot="1" x14ac:dyDescent="0.3">
      <c r="B187" s="68" t="s">
        <v>1</v>
      </c>
      <c r="C187" s="52" t="s">
        <v>2</v>
      </c>
      <c r="D187" s="53" t="s">
        <v>99</v>
      </c>
      <c r="E187" s="51" t="s">
        <v>100</v>
      </c>
      <c r="F187" s="51" t="s">
        <v>5</v>
      </c>
      <c r="G187" s="51" t="s">
        <v>101</v>
      </c>
      <c r="H187" s="51" t="s">
        <v>7</v>
      </c>
      <c r="I187" s="279">
        <v>72600000</v>
      </c>
      <c r="J187" s="279">
        <v>70559052.790000007</v>
      </c>
      <c r="K187" s="279">
        <v>72600000</v>
      </c>
    </row>
    <row r="188" spans="2:21" ht="30" customHeight="1" thickBot="1" x14ac:dyDescent="0.3">
      <c r="B188" s="68" t="s">
        <v>96</v>
      </c>
      <c r="C188" s="52" t="s">
        <v>9</v>
      </c>
      <c r="D188" s="53" t="s">
        <v>99</v>
      </c>
      <c r="E188" s="51" t="s">
        <v>100</v>
      </c>
      <c r="F188" s="51" t="s">
        <v>5</v>
      </c>
      <c r="G188" s="51" t="s">
        <v>101</v>
      </c>
      <c r="H188" s="51" t="s">
        <v>7</v>
      </c>
      <c r="I188" s="279">
        <v>2000000</v>
      </c>
      <c r="J188" s="279">
        <v>1557000</v>
      </c>
      <c r="K188" s="279">
        <v>1000000</v>
      </c>
    </row>
    <row r="189" spans="2:21" ht="30" customHeight="1" thickBot="1" x14ac:dyDescent="0.3">
      <c r="B189" s="68" t="s">
        <v>10</v>
      </c>
      <c r="C189" s="52" t="s">
        <v>11</v>
      </c>
      <c r="D189" s="53" t="s">
        <v>99</v>
      </c>
      <c r="E189" s="51" t="s">
        <v>100</v>
      </c>
      <c r="F189" s="51" t="s">
        <v>5</v>
      </c>
      <c r="G189" s="51" t="s">
        <v>101</v>
      </c>
      <c r="H189" s="51" t="s">
        <v>7</v>
      </c>
      <c r="I189" s="279">
        <v>400000</v>
      </c>
      <c r="J189" s="279">
        <v>255000</v>
      </c>
      <c r="K189" s="279">
        <v>400000</v>
      </c>
    </row>
    <row r="190" spans="2:21" ht="30" customHeight="1" thickBot="1" x14ac:dyDescent="0.3">
      <c r="B190" s="68" t="s">
        <v>68</v>
      </c>
      <c r="C190" s="52" t="s">
        <v>69</v>
      </c>
      <c r="D190" s="53" t="s">
        <v>99</v>
      </c>
      <c r="E190" s="51" t="s">
        <v>100</v>
      </c>
      <c r="F190" s="51" t="s">
        <v>5</v>
      </c>
      <c r="G190" s="51" t="s">
        <v>101</v>
      </c>
      <c r="H190" s="51" t="s">
        <v>7</v>
      </c>
      <c r="I190" s="279"/>
      <c r="J190" s="279"/>
      <c r="K190" s="279">
        <v>100000</v>
      </c>
    </row>
    <row r="191" spans="2:21" ht="30" customHeight="1" thickBot="1" x14ac:dyDescent="0.3">
      <c r="B191" s="68" t="s">
        <v>40</v>
      </c>
      <c r="C191" s="52" t="s">
        <v>13</v>
      </c>
      <c r="D191" s="53" t="s">
        <v>99</v>
      </c>
      <c r="E191" s="51" t="s">
        <v>100</v>
      </c>
      <c r="F191" s="51" t="s">
        <v>5</v>
      </c>
      <c r="G191" s="51" t="s">
        <v>101</v>
      </c>
      <c r="H191" s="51" t="s">
        <v>7</v>
      </c>
      <c r="I191" s="279">
        <v>1000000</v>
      </c>
      <c r="J191" s="279">
        <v>933000</v>
      </c>
      <c r="K191" s="279">
        <v>1000000</v>
      </c>
    </row>
    <row r="192" spans="2:21" ht="30" customHeight="1" thickBot="1" x14ac:dyDescent="0.3">
      <c r="B192" s="68" t="s">
        <v>102</v>
      </c>
      <c r="C192" s="52" t="s">
        <v>15</v>
      </c>
      <c r="D192" s="53" t="s">
        <v>99</v>
      </c>
      <c r="E192" s="51" t="s">
        <v>100</v>
      </c>
      <c r="F192" s="51" t="s">
        <v>5</v>
      </c>
      <c r="G192" s="51" t="s">
        <v>101</v>
      </c>
      <c r="H192" s="51" t="s">
        <v>7</v>
      </c>
      <c r="I192" s="279">
        <v>1000000</v>
      </c>
      <c r="J192" s="279"/>
      <c r="K192" s="279"/>
    </row>
    <row r="193" spans="2:21" ht="30" customHeight="1" thickBot="1" x14ac:dyDescent="0.3">
      <c r="B193" s="68" t="s">
        <v>41</v>
      </c>
      <c r="C193" s="52" t="s">
        <v>18</v>
      </c>
      <c r="D193" s="53" t="s">
        <v>99</v>
      </c>
      <c r="E193" s="51" t="s">
        <v>100</v>
      </c>
      <c r="F193" s="51" t="s">
        <v>5</v>
      </c>
      <c r="G193" s="51" t="s">
        <v>101</v>
      </c>
      <c r="H193" s="51" t="s">
        <v>7</v>
      </c>
      <c r="I193" s="279">
        <v>1000000</v>
      </c>
      <c r="J193" s="279">
        <v>902000</v>
      </c>
      <c r="K193" s="279">
        <v>1000000</v>
      </c>
    </row>
    <row r="194" spans="2:21" ht="30" customHeight="1" thickBot="1" x14ac:dyDescent="0.3">
      <c r="B194" s="68" t="s">
        <v>42</v>
      </c>
      <c r="C194" s="52" t="s">
        <v>20</v>
      </c>
      <c r="D194" s="53" t="s">
        <v>99</v>
      </c>
      <c r="E194" s="51" t="s">
        <v>100</v>
      </c>
      <c r="F194" s="51" t="s">
        <v>5</v>
      </c>
      <c r="G194" s="51" t="s">
        <v>101</v>
      </c>
      <c r="H194" s="51" t="s">
        <v>7</v>
      </c>
      <c r="I194" s="279">
        <v>1000000</v>
      </c>
      <c r="J194" s="279">
        <v>925000</v>
      </c>
      <c r="K194" s="279">
        <v>1000000</v>
      </c>
    </row>
    <row r="195" spans="2:21" ht="30" customHeight="1" thickBot="1" x14ac:dyDescent="0.3">
      <c r="B195" s="68" t="s">
        <v>25</v>
      </c>
      <c r="C195" s="52" t="s">
        <v>26</v>
      </c>
      <c r="D195" s="53" t="s">
        <v>99</v>
      </c>
      <c r="E195" s="51" t="s">
        <v>100</v>
      </c>
      <c r="F195" s="51" t="s">
        <v>5</v>
      </c>
      <c r="G195" s="51" t="s">
        <v>101</v>
      </c>
      <c r="H195" s="51" t="s">
        <v>7</v>
      </c>
      <c r="I195" s="279">
        <v>1000000</v>
      </c>
      <c r="J195" s="279">
        <v>920000</v>
      </c>
      <c r="K195" s="279">
        <v>1500000</v>
      </c>
    </row>
    <row r="196" spans="2:21" ht="30" customHeight="1" thickBot="1" x14ac:dyDescent="0.3">
      <c r="B196" s="68" t="s">
        <v>43</v>
      </c>
      <c r="C196" s="52" t="s">
        <v>44</v>
      </c>
      <c r="D196" s="53" t="s">
        <v>99</v>
      </c>
      <c r="E196" s="51" t="s">
        <v>100</v>
      </c>
      <c r="F196" s="51" t="s">
        <v>5</v>
      </c>
      <c r="G196" s="51" t="s">
        <v>101</v>
      </c>
      <c r="H196" s="51" t="s">
        <v>7</v>
      </c>
      <c r="I196" s="279">
        <v>1000000</v>
      </c>
      <c r="J196" s="279">
        <v>930000</v>
      </c>
      <c r="K196" s="279">
        <v>1000000</v>
      </c>
    </row>
    <row r="197" spans="2:21" ht="30" customHeight="1" thickBot="1" x14ac:dyDescent="0.3">
      <c r="B197" s="68" t="s">
        <v>51</v>
      </c>
      <c r="C197" s="52" t="s">
        <v>52</v>
      </c>
      <c r="D197" s="53" t="s">
        <v>99</v>
      </c>
      <c r="E197" s="51" t="s">
        <v>100</v>
      </c>
      <c r="F197" s="51" t="s">
        <v>5</v>
      </c>
      <c r="G197" s="51" t="s">
        <v>101</v>
      </c>
      <c r="H197" s="51" t="s">
        <v>7</v>
      </c>
      <c r="I197" s="279">
        <v>200000</v>
      </c>
      <c r="J197" s="279">
        <v>150000</v>
      </c>
      <c r="K197" s="279">
        <v>200000</v>
      </c>
    </row>
    <row r="198" spans="2:21" ht="30" customHeight="1" thickBot="1" x14ac:dyDescent="0.3">
      <c r="B198" s="68" t="s">
        <v>60</v>
      </c>
      <c r="C198" s="52" t="s">
        <v>30</v>
      </c>
      <c r="D198" s="53" t="s">
        <v>99</v>
      </c>
      <c r="E198" s="51" t="s">
        <v>100</v>
      </c>
      <c r="F198" s="51" t="s">
        <v>5</v>
      </c>
      <c r="G198" s="51" t="s">
        <v>101</v>
      </c>
      <c r="H198" s="51" t="s">
        <v>7</v>
      </c>
      <c r="I198" s="279">
        <v>1000000</v>
      </c>
      <c r="J198" s="279">
        <v>963000</v>
      </c>
      <c r="K198" s="279">
        <v>2000000</v>
      </c>
    </row>
    <row r="199" spans="2:21" ht="30" customHeight="1" thickBot="1" x14ac:dyDescent="0.3">
      <c r="B199" s="68" t="s">
        <v>31</v>
      </c>
      <c r="C199" s="52" t="s">
        <v>32</v>
      </c>
      <c r="D199" s="53" t="s">
        <v>99</v>
      </c>
      <c r="E199" s="51" t="s">
        <v>100</v>
      </c>
      <c r="F199" s="51" t="s">
        <v>5</v>
      </c>
      <c r="G199" s="51" t="s">
        <v>101</v>
      </c>
      <c r="H199" s="51" t="s">
        <v>7</v>
      </c>
      <c r="I199" s="279">
        <v>200000</v>
      </c>
      <c r="J199" s="279">
        <v>178500</v>
      </c>
      <c r="K199" s="279">
        <v>200000</v>
      </c>
    </row>
    <row r="200" spans="2:21" ht="30" customHeight="1" thickBot="1" x14ac:dyDescent="0.3">
      <c r="B200" s="68" t="s">
        <v>103</v>
      </c>
      <c r="C200" s="52">
        <v>22021040</v>
      </c>
      <c r="D200" s="53" t="s">
        <v>99</v>
      </c>
      <c r="E200" s="51" t="s">
        <v>100</v>
      </c>
      <c r="F200" s="51" t="s">
        <v>5</v>
      </c>
      <c r="G200" s="51" t="s">
        <v>101</v>
      </c>
      <c r="H200" s="51" t="s">
        <v>7</v>
      </c>
      <c r="I200" s="279">
        <v>2000000</v>
      </c>
      <c r="J200" s="279"/>
      <c r="K200" s="279">
        <v>1000000</v>
      </c>
    </row>
    <row r="201" spans="2:21" ht="30" customHeight="1" thickBot="1" x14ac:dyDescent="0.3">
      <c r="B201" s="68" t="s">
        <v>104</v>
      </c>
      <c r="C201" s="52">
        <v>22021041</v>
      </c>
      <c r="D201" s="53" t="s">
        <v>99</v>
      </c>
      <c r="E201" s="51" t="s">
        <v>100</v>
      </c>
      <c r="F201" s="51" t="s">
        <v>5</v>
      </c>
      <c r="G201" s="51" t="s">
        <v>101</v>
      </c>
      <c r="H201" s="51" t="s">
        <v>7</v>
      </c>
      <c r="I201" s="279">
        <v>3000000</v>
      </c>
      <c r="J201" s="279"/>
      <c r="K201" s="279">
        <v>3000000</v>
      </c>
    </row>
    <row r="202" spans="2:21" ht="30" customHeight="1" thickBot="1" x14ac:dyDescent="0.3">
      <c r="B202" s="68" t="s">
        <v>105</v>
      </c>
      <c r="C202" s="52">
        <v>22021042</v>
      </c>
      <c r="D202" s="53" t="s">
        <v>99</v>
      </c>
      <c r="E202" s="51" t="s">
        <v>100</v>
      </c>
      <c r="F202" s="51" t="s">
        <v>5</v>
      </c>
      <c r="G202" s="51" t="s">
        <v>101</v>
      </c>
      <c r="H202" s="51" t="s">
        <v>7</v>
      </c>
      <c r="I202" s="279">
        <v>15000000</v>
      </c>
      <c r="J202" s="279">
        <v>10199000</v>
      </c>
      <c r="K202" s="279">
        <v>15000000</v>
      </c>
    </row>
    <row r="203" spans="2:21" ht="30" customHeight="1" thickBot="1" x14ac:dyDescent="0.3">
      <c r="B203" s="68" t="s">
        <v>35</v>
      </c>
      <c r="C203" s="52" t="s">
        <v>36</v>
      </c>
      <c r="D203" s="53" t="s">
        <v>99</v>
      </c>
      <c r="E203" s="51" t="s">
        <v>100</v>
      </c>
      <c r="F203" s="51" t="s">
        <v>5</v>
      </c>
      <c r="G203" s="51" t="s">
        <v>101</v>
      </c>
      <c r="H203" s="51" t="s">
        <v>7</v>
      </c>
      <c r="I203" s="279">
        <v>200000</v>
      </c>
      <c r="J203" s="279">
        <v>80000</v>
      </c>
      <c r="K203" s="279">
        <v>200000</v>
      </c>
    </row>
    <row r="204" spans="2:21" ht="30" customHeight="1" thickBot="1" x14ac:dyDescent="0.3">
      <c r="B204" s="68" t="s">
        <v>2070</v>
      </c>
      <c r="C204" s="52">
        <v>22021015</v>
      </c>
      <c r="D204" s="53" t="s">
        <v>99</v>
      </c>
      <c r="E204" s="51" t="s">
        <v>100</v>
      </c>
      <c r="F204" s="51" t="s">
        <v>5</v>
      </c>
      <c r="G204" s="51" t="s">
        <v>101</v>
      </c>
      <c r="H204" s="51" t="s">
        <v>7</v>
      </c>
      <c r="I204" s="279"/>
      <c r="J204" s="279"/>
      <c r="K204" s="279">
        <v>1000000</v>
      </c>
    </row>
    <row r="205" spans="2:21" s="58" customFormat="1" ht="30" customHeight="1" thickBot="1" x14ac:dyDescent="0.3">
      <c r="B205" s="11"/>
      <c r="C205" s="442" t="s">
        <v>1602</v>
      </c>
      <c r="D205" s="443"/>
      <c r="E205" s="443"/>
      <c r="F205" s="443"/>
      <c r="G205" s="443"/>
      <c r="H205" s="444"/>
      <c r="I205" s="275">
        <f>SUM(I187:I203)</f>
        <v>102600000</v>
      </c>
      <c r="J205" s="275">
        <f>SUM(J187:J203)</f>
        <v>88551552.790000007</v>
      </c>
      <c r="K205" s="275">
        <f>SUM(K187:K204)</f>
        <v>102200000</v>
      </c>
      <c r="L205" s="57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ht="90" customHeight="1" thickBot="1" x14ac:dyDescent="0.4">
      <c r="B206" s="530" t="s">
        <v>2114</v>
      </c>
      <c r="C206" s="450"/>
      <c r="D206" s="450"/>
      <c r="E206" s="450"/>
      <c r="F206" s="450"/>
      <c r="G206" s="450"/>
      <c r="H206" s="450"/>
      <c r="I206" s="450"/>
      <c r="J206" s="450"/>
      <c r="K206" s="451"/>
    </row>
    <row r="207" spans="2:21" ht="30" customHeight="1" thickBot="1" x14ac:dyDescent="0.3">
      <c r="B207" s="439" t="s">
        <v>1846</v>
      </c>
      <c r="C207" s="440"/>
      <c r="D207" s="440"/>
      <c r="E207" s="440"/>
      <c r="F207" s="440"/>
      <c r="G207" s="440"/>
      <c r="H207" s="440"/>
      <c r="I207" s="440"/>
      <c r="J207" s="440"/>
      <c r="K207" s="441"/>
    </row>
    <row r="208" spans="2:21" ht="30" customHeight="1" thickBot="1" x14ac:dyDescent="0.3">
      <c r="B208" s="91" t="s">
        <v>1272</v>
      </c>
      <c r="C208" s="29" t="s">
        <v>1271</v>
      </c>
      <c r="D208" s="17" t="s">
        <v>1270</v>
      </c>
      <c r="E208" s="18" t="s">
        <v>1269</v>
      </c>
      <c r="F208" s="18" t="s">
        <v>1268</v>
      </c>
      <c r="G208" s="15" t="s">
        <v>1267</v>
      </c>
      <c r="H208" s="18" t="s">
        <v>1266</v>
      </c>
      <c r="I208" s="272" t="s">
        <v>1619</v>
      </c>
      <c r="J208" s="273" t="s">
        <v>1948</v>
      </c>
      <c r="K208" s="274" t="s">
        <v>1614</v>
      </c>
    </row>
    <row r="209" spans="2:11" ht="30" customHeight="1" thickBot="1" x14ac:dyDescent="0.3">
      <c r="B209" s="68" t="s">
        <v>1</v>
      </c>
      <c r="C209" s="52" t="s">
        <v>2</v>
      </c>
      <c r="D209" s="53" t="s">
        <v>107</v>
      </c>
      <c r="E209" s="51" t="s">
        <v>108</v>
      </c>
      <c r="F209" s="51" t="s">
        <v>5</v>
      </c>
      <c r="G209" s="51" t="s">
        <v>109</v>
      </c>
      <c r="H209" s="51" t="s">
        <v>7</v>
      </c>
      <c r="I209" s="279">
        <v>315000000</v>
      </c>
      <c r="J209" s="279">
        <v>284365273.93000001</v>
      </c>
      <c r="K209" s="279">
        <v>317000000</v>
      </c>
    </row>
    <row r="210" spans="2:11" ht="30" customHeight="1" thickBot="1" x14ac:dyDescent="0.3">
      <c r="B210" s="68" t="s">
        <v>96</v>
      </c>
      <c r="C210" s="52" t="s">
        <v>9</v>
      </c>
      <c r="D210" s="53" t="s">
        <v>107</v>
      </c>
      <c r="E210" s="51" t="s">
        <v>108</v>
      </c>
      <c r="F210" s="51" t="s">
        <v>5</v>
      </c>
      <c r="G210" s="51" t="s">
        <v>109</v>
      </c>
      <c r="H210" s="51" t="s">
        <v>7</v>
      </c>
      <c r="I210" s="279">
        <v>35000000</v>
      </c>
      <c r="J210" s="279">
        <v>34711570</v>
      </c>
      <c r="K210" s="279">
        <v>35300000</v>
      </c>
    </row>
    <row r="211" spans="2:11" ht="30" customHeight="1" thickBot="1" x14ac:dyDescent="0.3">
      <c r="B211" s="68" t="s">
        <v>10</v>
      </c>
      <c r="C211" s="52" t="s">
        <v>11</v>
      </c>
      <c r="D211" s="53" t="s">
        <v>107</v>
      </c>
      <c r="E211" s="51" t="s">
        <v>108</v>
      </c>
      <c r="F211" s="51" t="s">
        <v>5</v>
      </c>
      <c r="G211" s="51" t="s">
        <v>109</v>
      </c>
      <c r="H211" s="51" t="s">
        <v>7</v>
      </c>
      <c r="I211" s="279">
        <v>60000</v>
      </c>
      <c r="J211" s="279">
        <v>55000</v>
      </c>
      <c r="K211" s="279">
        <v>60000</v>
      </c>
    </row>
    <row r="212" spans="2:11" ht="30" customHeight="1" thickBot="1" x14ac:dyDescent="0.3">
      <c r="B212" s="68" t="s">
        <v>40</v>
      </c>
      <c r="C212" s="52" t="s">
        <v>13</v>
      </c>
      <c r="D212" s="53" t="s">
        <v>107</v>
      </c>
      <c r="E212" s="51" t="s">
        <v>108</v>
      </c>
      <c r="F212" s="51" t="s">
        <v>5</v>
      </c>
      <c r="G212" s="51" t="s">
        <v>109</v>
      </c>
      <c r="H212" s="51" t="s">
        <v>7</v>
      </c>
      <c r="I212" s="279">
        <v>3000000</v>
      </c>
      <c r="J212" s="279">
        <v>3000000</v>
      </c>
      <c r="K212" s="279">
        <v>3000000</v>
      </c>
    </row>
    <row r="213" spans="2:11" ht="30" customHeight="1" thickBot="1" x14ac:dyDescent="0.3">
      <c r="B213" s="68" t="s">
        <v>110</v>
      </c>
      <c r="C213" s="52" t="s">
        <v>111</v>
      </c>
      <c r="D213" s="53" t="s">
        <v>107</v>
      </c>
      <c r="E213" s="51" t="s">
        <v>108</v>
      </c>
      <c r="F213" s="51" t="s">
        <v>5</v>
      </c>
      <c r="G213" s="51" t="s">
        <v>109</v>
      </c>
      <c r="H213" s="51" t="s">
        <v>7</v>
      </c>
      <c r="I213" s="279">
        <v>940000</v>
      </c>
      <c r="J213" s="279"/>
      <c r="K213" s="279">
        <v>940000</v>
      </c>
    </row>
    <row r="214" spans="2:11" ht="30" customHeight="1" thickBot="1" x14ac:dyDescent="0.3">
      <c r="B214" s="68" t="s">
        <v>2068</v>
      </c>
      <c r="C214" s="52" t="s">
        <v>112</v>
      </c>
      <c r="D214" s="53" t="s">
        <v>107</v>
      </c>
      <c r="E214" s="51" t="s">
        <v>108</v>
      </c>
      <c r="F214" s="51" t="s">
        <v>5</v>
      </c>
      <c r="G214" s="51" t="s">
        <v>109</v>
      </c>
      <c r="H214" s="51" t="s">
        <v>7</v>
      </c>
      <c r="I214" s="279">
        <v>20500000</v>
      </c>
      <c r="J214" s="279"/>
      <c r="K214" s="279">
        <v>20500000</v>
      </c>
    </row>
    <row r="215" spans="2:11" ht="30" customHeight="1" thickBot="1" x14ac:dyDescent="0.3">
      <c r="B215" s="68" t="s">
        <v>41</v>
      </c>
      <c r="C215" s="52" t="s">
        <v>18</v>
      </c>
      <c r="D215" s="53" t="s">
        <v>107</v>
      </c>
      <c r="E215" s="51" t="s">
        <v>108</v>
      </c>
      <c r="F215" s="51" t="s">
        <v>5</v>
      </c>
      <c r="G215" s="51" t="s">
        <v>109</v>
      </c>
      <c r="H215" s="51" t="s">
        <v>7</v>
      </c>
      <c r="I215" s="279">
        <v>7000000</v>
      </c>
      <c r="J215" s="279">
        <v>6462950</v>
      </c>
      <c r="K215" s="279">
        <v>7000000</v>
      </c>
    </row>
    <row r="216" spans="2:11" ht="30" customHeight="1" thickBot="1" x14ac:dyDescent="0.3">
      <c r="B216" s="68" t="s">
        <v>42</v>
      </c>
      <c r="C216" s="52" t="s">
        <v>20</v>
      </c>
      <c r="D216" s="53" t="s">
        <v>107</v>
      </c>
      <c r="E216" s="51" t="s">
        <v>108</v>
      </c>
      <c r="F216" s="51" t="s">
        <v>5</v>
      </c>
      <c r="G216" s="51" t="s">
        <v>109</v>
      </c>
      <c r="H216" s="51" t="s">
        <v>7</v>
      </c>
      <c r="I216" s="279">
        <v>3000000</v>
      </c>
      <c r="J216" s="279">
        <v>529500</v>
      </c>
      <c r="K216" s="279">
        <v>3000000</v>
      </c>
    </row>
    <row r="217" spans="2:11" ht="30" customHeight="1" thickBot="1" x14ac:dyDescent="0.3">
      <c r="B217" s="68" t="s">
        <v>25</v>
      </c>
      <c r="C217" s="52" t="s">
        <v>26</v>
      </c>
      <c r="D217" s="53" t="s">
        <v>107</v>
      </c>
      <c r="E217" s="51" t="s">
        <v>108</v>
      </c>
      <c r="F217" s="51" t="s">
        <v>5</v>
      </c>
      <c r="G217" s="51" t="s">
        <v>109</v>
      </c>
      <c r="H217" s="51" t="s">
        <v>7</v>
      </c>
      <c r="I217" s="279">
        <v>3000000</v>
      </c>
      <c r="J217" s="279"/>
      <c r="K217" s="279">
        <v>3000000</v>
      </c>
    </row>
    <row r="218" spans="2:11" ht="30" customHeight="1" thickBot="1" x14ac:dyDescent="0.3">
      <c r="B218" s="68" t="s">
        <v>43</v>
      </c>
      <c r="C218" s="52" t="s">
        <v>44</v>
      </c>
      <c r="D218" s="53" t="s">
        <v>107</v>
      </c>
      <c r="E218" s="51" t="s">
        <v>108</v>
      </c>
      <c r="F218" s="51" t="s">
        <v>5</v>
      </c>
      <c r="G218" s="51" t="s">
        <v>109</v>
      </c>
      <c r="H218" s="51" t="s">
        <v>7</v>
      </c>
      <c r="I218" s="279">
        <v>20000000</v>
      </c>
      <c r="J218" s="279">
        <v>18854000</v>
      </c>
      <c r="K218" s="279">
        <v>20000000</v>
      </c>
    </row>
    <row r="219" spans="2:11" ht="30" customHeight="1" thickBot="1" x14ac:dyDescent="0.3">
      <c r="B219" s="68" t="s">
        <v>113</v>
      </c>
      <c r="C219" s="52" t="s">
        <v>114</v>
      </c>
      <c r="D219" s="53" t="s">
        <v>107</v>
      </c>
      <c r="E219" s="51" t="s">
        <v>108</v>
      </c>
      <c r="F219" s="51" t="s">
        <v>5</v>
      </c>
      <c r="G219" s="51" t="s">
        <v>109</v>
      </c>
      <c r="H219" s="51" t="s">
        <v>7</v>
      </c>
      <c r="I219" s="279">
        <v>950000000</v>
      </c>
      <c r="J219" s="279">
        <v>770047912.5</v>
      </c>
      <c r="K219" s="279">
        <v>870000000</v>
      </c>
    </row>
    <row r="220" spans="2:11" ht="30" customHeight="1" thickBot="1" x14ac:dyDescent="0.3">
      <c r="B220" s="68" t="s">
        <v>115</v>
      </c>
      <c r="C220" s="52" t="s">
        <v>116</v>
      </c>
      <c r="D220" s="53" t="s">
        <v>107</v>
      </c>
      <c r="E220" s="51" t="s">
        <v>108</v>
      </c>
      <c r="F220" s="51" t="s">
        <v>5</v>
      </c>
      <c r="G220" s="51" t="s">
        <v>109</v>
      </c>
      <c r="H220" s="51" t="s">
        <v>7</v>
      </c>
      <c r="I220" s="279"/>
      <c r="J220" s="279"/>
      <c r="K220" s="279"/>
    </row>
    <row r="221" spans="2:11" ht="30" customHeight="1" thickBot="1" x14ac:dyDescent="0.3">
      <c r="B221" s="68" t="s">
        <v>117</v>
      </c>
      <c r="C221" s="52" t="s">
        <v>118</v>
      </c>
      <c r="D221" s="53" t="s">
        <v>107</v>
      </c>
      <c r="E221" s="51" t="s">
        <v>108</v>
      </c>
      <c r="F221" s="51" t="s">
        <v>5</v>
      </c>
      <c r="G221" s="51" t="s">
        <v>109</v>
      </c>
      <c r="H221" s="51" t="s">
        <v>7</v>
      </c>
      <c r="I221" s="279">
        <v>1000000</v>
      </c>
      <c r="J221" s="279"/>
      <c r="K221" s="279">
        <v>1000000</v>
      </c>
    </row>
    <row r="222" spans="2:11" ht="30" customHeight="1" thickBot="1" x14ac:dyDescent="0.3">
      <c r="B222" s="68" t="s">
        <v>119</v>
      </c>
      <c r="C222" s="52">
        <v>22020614</v>
      </c>
      <c r="D222" s="53" t="s">
        <v>107</v>
      </c>
      <c r="E222" s="51" t="s">
        <v>108</v>
      </c>
      <c r="F222" s="51" t="s">
        <v>5</v>
      </c>
      <c r="G222" s="51" t="s">
        <v>109</v>
      </c>
      <c r="H222" s="51" t="s">
        <v>7</v>
      </c>
      <c r="I222" s="279">
        <v>5000000</v>
      </c>
      <c r="J222" s="279"/>
      <c r="K222" s="279">
        <v>3000000</v>
      </c>
    </row>
    <row r="223" spans="2:11" ht="30" customHeight="1" thickBot="1" x14ac:dyDescent="0.3">
      <c r="B223" s="68" t="s">
        <v>227</v>
      </c>
      <c r="C223" s="52">
        <v>22020615</v>
      </c>
      <c r="D223" s="53" t="s">
        <v>107</v>
      </c>
      <c r="E223" s="51" t="s">
        <v>108</v>
      </c>
      <c r="F223" s="51" t="s">
        <v>5</v>
      </c>
      <c r="G223" s="51" t="s">
        <v>109</v>
      </c>
      <c r="H223" s="51" t="s">
        <v>7</v>
      </c>
      <c r="I223" s="279"/>
      <c r="J223" s="279"/>
      <c r="K223" s="279">
        <v>10000000</v>
      </c>
    </row>
    <row r="224" spans="2:11" ht="30" customHeight="1" thickBot="1" x14ac:dyDescent="0.3">
      <c r="B224" s="68" t="s">
        <v>51</v>
      </c>
      <c r="C224" s="52" t="s">
        <v>52</v>
      </c>
      <c r="D224" s="53" t="s">
        <v>107</v>
      </c>
      <c r="E224" s="51" t="s">
        <v>108</v>
      </c>
      <c r="F224" s="51" t="s">
        <v>5</v>
      </c>
      <c r="G224" s="51" t="s">
        <v>109</v>
      </c>
      <c r="H224" s="51" t="s">
        <v>7</v>
      </c>
      <c r="I224" s="279">
        <v>1000000</v>
      </c>
      <c r="J224" s="279"/>
      <c r="K224" s="279">
        <v>1000000</v>
      </c>
    </row>
    <row r="225" spans="2:21" ht="30" customHeight="1" thickBot="1" x14ac:dyDescent="0.3">
      <c r="B225" s="68" t="s">
        <v>70</v>
      </c>
      <c r="C225" s="52" t="s">
        <v>30</v>
      </c>
      <c r="D225" s="53" t="s">
        <v>107</v>
      </c>
      <c r="E225" s="51" t="s">
        <v>108</v>
      </c>
      <c r="F225" s="51" t="s">
        <v>5</v>
      </c>
      <c r="G225" s="51" t="s">
        <v>109</v>
      </c>
      <c r="H225" s="51" t="s">
        <v>7</v>
      </c>
      <c r="I225" s="279">
        <v>7000000</v>
      </c>
      <c r="J225" s="279">
        <v>5847000</v>
      </c>
      <c r="K225" s="279">
        <v>4000000</v>
      </c>
    </row>
    <row r="226" spans="2:21" s="58" customFormat="1" ht="30" customHeight="1" thickBot="1" x14ac:dyDescent="0.3">
      <c r="B226" s="68" t="s">
        <v>31</v>
      </c>
      <c r="C226" s="52" t="s">
        <v>32</v>
      </c>
      <c r="D226" s="53" t="s">
        <v>107</v>
      </c>
      <c r="E226" s="51" t="s">
        <v>108</v>
      </c>
      <c r="F226" s="51" t="s">
        <v>5</v>
      </c>
      <c r="G226" s="51" t="s">
        <v>109</v>
      </c>
      <c r="H226" s="51" t="s">
        <v>7</v>
      </c>
      <c r="I226" s="279">
        <v>2000000</v>
      </c>
      <c r="J226" s="279">
        <v>145000</v>
      </c>
      <c r="K226" s="279">
        <v>2000000</v>
      </c>
      <c r="L226" s="57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58" customFormat="1" ht="30" customHeight="1" thickBot="1" x14ac:dyDescent="0.3">
      <c r="B227" s="68" t="s">
        <v>120</v>
      </c>
      <c r="C227" s="52" t="s">
        <v>121</v>
      </c>
      <c r="D227" s="53" t="s">
        <v>107</v>
      </c>
      <c r="E227" s="51" t="s">
        <v>108</v>
      </c>
      <c r="F227" s="51" t="s">
        <v>5</v>
      </c>
      <c r="G227" s="51" t="s">
        <v>109</v>
      </c>
      <c r="H227" s="51" t="s">
        <v>7</v>
      </c>
      <c r="I227" s="279">
        <v>2000000</v>
      </c>
      <c r="J227" s="279">
        <v>2000000</v>
      </c>
      <c r="K227" s="279">
        <v>2000000</v>
      </c>
      <c r="L227" s="57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46" customFormat="1" ht="30" customHeight="1" thickBot="1" x14ac:dyDescent="0.3">
      <c r="B228" s="68" t="s">
        <v>122</v>
      </c>
      <c r="C228" s="52" t="s">
        <v>123</v>
      </c>
      <c r="D228" s="53" t="s">
        <v>107</v>
      </c>
      <c r="E228" s="51" t="s">
        <v>108</v>
      </c>
      <c r="F228" s="51" t="s">
        <v>5</v>
      </c>
      <c r="G228" s="51" t="s">
        <v>109</v>
      </c>
      <c r="H228" s="51" t="s">
        <v>7</v>
      </c>
      <c r="I228" s="279">
        <v>15000000</v>
      </c>
      <c r="J228" s="279">
        <v>3900000</v>
      </c>
      <c r="K228" s="279">
        <v>35000000</v>
      </c>
      <c r="L228" s="45"/>
      <c r="M228" s="45"/>
      <c r="N228" s="45"/>
      <c r="O228" s="45"/>
      <c r="P228" s="45"/>
      <c r="Q228" s="45"/>
      <c r="R228" s="45"/>
      <c r="S228" s="45"/>
      <c r="T228" s="45"/>
      <c r="U228" s="45"/>
    </row>
    <row r="229" spans="2:21" s="46" customFormat="1" ht="30" customHeight="1" thickBot="1" x14ac:dyDescent="0.3">
      <c r="B229" s="68" t="s">
        <v>124</v>
      </c>
      <c r="C229" s="52" t="s">
        <v>125</v>
      </c>
      <c r="D229" s="53" t="s">
        <v>107</v>
      </c>
      <c r="E229" s="51" t="s">
        <v>108</v>
      </c>
      <c r="F229" s="51" t="s">
        <v>5</v>
      </c>
      <c r="G229" s="51" t="s">
        <v>109</v>
      </c>
      <c r="H229" s="51" t="s">
        <v>7</v>
      </c>
      <c r="I229" s="279">
        <v>13000000</v>
      </c>
      <c r="J229" s="279"/>
      <c r="K229" s="279">
        <v>10000000</v>
      </c>
      <c r="L229" s="45"/>
      <c r="M229" s="45"/>
      <c r="N229" s="45"/>
      <c r="O229" s="45"/>
      <c r="P229" s="45"/>
      <c r="Q229" s="45"/>
      <c r="R229" s="45"/>
      <c r="S229" s="45"/>
      <c r="T229" s="45"/>
      <c r="U229" s="45"/>
    </row>
    <row r="230" spans="2:21" s="46" customFormat="1" ht="30" customHeight="1" thickBot="1" x14ac:dyDescent="0.3">
      <c r="B230" s="68" t="s">
        <v>126</v>
      </c>
      <c r="C230" s="52" t="s">
        <v>127</v>
      </c>
      <c r="D230" s="53" t="s">
        <v>107</v>
      </c>
      <c r="E230" s="51" t="s">
        <v>108</v>
      </c>
      <c r="F230" s="51" t="s">
        <v>5</v>
      </c>
      <c r="G230" s="51" t="s">
        <v>109</v>
      </c>
      <c r="H230" s="51" t="s">
        <v>7</v>
      </c>
      <c r="I230" s="279"/>
      <c r="J230" s="279"/>
      <c r="K230" s="279">
        <v>3000000</v>
      </c>
      <c r="L230" s="45"/>
      <c r="M230" s="45"/>
      <c r="N230" s="45"/>
      <c r="O230" s="45"/>
      <c r="P230" s="45"/>
      <c r="Q230" s="45"/>
      <c r="R230" s="45"/>
      <c r="S230" s="45"/>
      <c r="T230" s="45"/>
      <c r="U230" s="45"/>
    </row>
    <row r="231" spans="2:21" s="46" customFormat="1" ht="30" customHeight="1" thickBot="1" x14ac:dyDescent="0.3">
      <c r="B231" s="68" t="s">
        <v>35</v>
      </c>
      <c r="C231" s="52" t="s">
        <v>36</v>
      </c>
      <c r="D231" s="53" t="s">
        <v>107</v>
      </c>
      <c r="E231" s="51" t="s">
        <v>108</v>
      </c>
      <c r="F231" s="51" t="s">
        <v>5</v>
      </c>
      <c r="G231" s="51">
        <v>50000000000</v>
      </c>
      <c r="H231" s="51" t="s">
        <v>7</v>
      </c>
      <c r="I231" s="279">
        <v>1500000</v>
      </c>
      <c r="J231" s="279">
        <v>486000</v>
      </c>
      <c r="K231" s="279">
        <v>51500000</v>
      </c>
      <c r="L231" s="45"/>
      <c r="M231" s="45"/>
      <c r="N231" s="45"/>
      <c r="O231" s="45"/>
      <c r="P231" s="45"/>
      <c r="Q231" s="45"/>
      <c r="R231" s="45"/>
      <c r="S231" s="45"/>
      <c r="T231" s="45"/>
      <c r="U231" s="45"/>
    </row>
    <row r="232" spans="2:21" s="46" customFormat="1" ht="30" customHeight="1" thickBot="1" x14ac:dyDescent="0.3">
      <c r="B232" s="68" t="s">
        <v>131</v>
      </c>
      <c r="C232" s="52">
        <v>22020108</v>
      </c>
      <c r="D232" s="53" t="s">
        <v>107</v>
      </c>
      <c r="E232" s="51" t="s">
        <v>108</v>
      </c>
      <c r="F232" s="51" t="s">
        <v>5</v>
      </c>
      <c r="G232" s="51" t="s">
        <v>109</v>
      </c>
      <c r="H232" s="51" t="s">
        <v>7</v>
      </c>
      <c r="I232" s="279">
        <v>10000000</v>
      </c>
      <c r="J232" s="279"/>
      <c r="K232" s="279">
        <v>9700000</v>
      </c>
      <c r="L232" s="45"/>
      <c r="M232" s="45"/>
      <c r="N232" s="45"/>
      <c r="O232" s="45"/>
      <c r="P232" s="45"/>
      <c r="Q232" s="45"/>
      <c r="R232" s="45"/>
      <c r="S232" s="45"/>
      <c r="T232" s="45"/>
      <c r="U232" s="45"/>
    </row>
    <row r="233" spans="2:21" s="46" customFormat="1" ht="30" customHeight="1" thickBot="1" x14ac:dyDescent="0.3">
      <c r="B233" s="266" t="s">
        <v>2041</v>
      </c>
      <c r="C233" s="268">
        <v>22020312</v>
      </c>
      <c r="D233" s="53" t="s">
        <v>107</v>
      </c>
      <c r="E233" s="51" t="s">
        <v>108</v>
      </c>
      <c r="F233" s="51" t="s">
        <v>5</v>
      </c>
      <c r="G233" s="51" t="s">
        <v>109</v>
      </c>
      <c r="H233" s="51" t="s">
        <v>7</v>
      </c>
      <c r="I233" s="279"/>
      <c r="J233" s="279"/>
      <c r="K233" s="279">
        <v>100000000</v>
      </c>
      <c r="L233" s="45"/>
      <c r="M233" s="45"/>
      <c r="N233" s="45"/>
      <c r="O233" s="45"/>
      <c r="P233" s="45"/>
      <c r="Q233" s="45"/>
      <c r="R233" s="45"/>
      <c r="S233" s="45"/>
      <c r="T233" s="45"/>
      <c r="U233" s="45"/>
    </row>
    <row r="234" spans="2:21" s="46" customFormat="1" ht="30" customHeight="1" thickBot="1" x14ac:dyDescent="0.3">
      <c r="B234" s="11"/>
      <c r="C234" s="442" t="s">
        <v>1602</v>
      </c>
      <c r="D234" s="443"/>
      <c r="E234" s="443"/>
      <c r="F234" s="443"/>
      <c r="G234" s="443"/>
      <c r="H234" s="444"/>
      <c r="I234" s="275">
        <f>SUM(I209:I233)</f>
        <v>1415000000</v>
      </c>
      <c r="J234" s="275">
        <f>SUM(J209:J233)</f>
        <v>1130404206.4300001</v>
      </c>
      <c r="K234" s="275">
        <f>SUM(K209:K233)</f>
        <v>1512000000</v>
      </c>
      <c r="L234" s="45"/>
      <c r="M234" s="45"/>
      <c r="N234" s="45"/>
      <c r="O234" s="45"/>
      <c r="P234" s="45"/>
      <c r="Q234" s="45"/>
      <c r="R234" s="45"/>
      <c r="S234" s="45"/>
      <c r="T234" s="45"/>
      <c r="U234" s="45"/>
    </row>
    <row r="235" spans="2:21" s="46" customFormat="1" ht="30" customHeight="1" thickBot="1" x14ac:dyDescent="0.35">
      <c r="B235" s="461" t="s">
        <v>2069</v>
      </c>
      <c r="C235" s="461"/>
      <c r="D235" s="461"/>
      <c r="E235" s="461"/>
      <c r="F235" s="461"/>
      <c r="G235" s="461"/>
      <c r="H235" s="461"/>
      <c r="I235" s="461"/>
      <c r="J235" s="461"/>
      <c r="K235" s="462"/>
      <c r="L235" s="45"/>
      <c r="M235" s="45"/>
      <c r="N235" s="45"/>
      <c r="O235" s="45"/>
      <c r="P235" s="45"/>
      <c r="Q235" s="45"/>
      <c r="R235" s="45"/>
      <c r="S235" s="45"/>
      <c r="T235" s="45"/>
      <c r="U235" s="45"/>
    </row>
    <row r="236" spans="2:21" ht="90" customHeight="1" thickBot="1" x14ac:dyDescent="0.4">
      <c r="B236" s="530" t="s">
        <v>2114</v>
      </c>
      <c r="C236" s="450"/>
      <c r="D236" s="450"/>
      <c r="E236" s="450"/>
      <c r="F236" s="450"/>
      <c r="G236" s="450"/>
      <c r="H236" s="450"/>
      <c r="I236" s="450"/>
      <c r="J236" s="450"/>
      <c r="K236" s="451"/>
    </row>
    <row r="237" spans="2:21" ht="30" customHeight="1" thickBot="1" x14ac:dyDescent="0.3">
      <c r="B237" s="439" t="s">
        <v>1847</v>
      </c>
      <c r="C237" s="440"/>
      <c r="D237" s="440"/>
      <c r="E237" s="440"/>
      <c r="F237" s="440"/>
      <c r="G237" s="440"/>
      <c r="H237" s="440"/>
      <c r="I237" s="440"/>
      <c r="J237" s="440"/>
      <c r="K237" s="441"/>
    </row>
    <row r="238" spans="2:21" ht="30" customHeight="1" thickBot="1" x14ac:dyDescent="0.3">
      <c r="B238" s="91" t="s">
        <v>1272</v>
      </c>
      <c r="C238" s="29" t="s">
        <v>1271</v>
      </c>
      <c r="D238" s="17" t="s">
        <v>1270</v>
      </c>
      <c r="E238" s="18" t="s">
        <v>1269</v>
      </c>
      <c r="F238" s="18" t="s">
        <v>1268</v>
      </c>
      <c r="G238" s="15" t="s">
        <v>1267</v>
      </c>
      <c r="H238" s="18" t="s">
        <v>1266</v>
      </c>
      <c r="I238" s="272" t="s">
        <v>1619</v>
      </c>
      <c r="J238" s="273" t="s">
        <v>1948</v>
      </c>
      <c r="K238" s="274" t="s">
        <v>1614</v>
      </c>
    </row>
    <row r="239" spans="2:21" ht="30" customHeight="1" thickBot="1" x14ac:dyDescent="0.3">
      <c r="B239" s="68" t="s">
        <v>1</v>
      </c>
      <c r="C239" s="52" t="s">
        <v>2</v>
      </c>
      <c r="D239" s="53" t="s">
        <v>129</v>
      </c>
      <c r="E239" s="51" t="s">
        <v>130</v>
      </c>
      <c r="F239" s="51" t="s">
        <v>5</v>
      </c>
      <c r="G239" s="51" t="s">
        <v>109</v>
      </c>
      <c r="H239" s="51" t="s">
        <v>7</v>
      </c>
      <c r="I239" s="279">
        <v>400000000</v>
      </c>
      <c r="J239" s="279">
        <v>313286549.07999998</v>
      </c>
      <c r="K239" s="279">
        <v>400000000</v>
      </c>
    </row>
    <row r="240" spans="2:21" ht="30" customHeight="1" thickBot="1" x14ac:dyDescent="0.3">
      <c r="B240" s="68" t="s">
        <v>67</v>
      </c>
      <c r="C240" s="52" t="s">
        <v>9</v>
      </c>
      <c r="D240" s="53" t="s">
        <v>129</v>
      </c>
      <c r="E240" s="51" t="s">
        <v>130</v>
      </c>
      <c r="F240" s="51" t="s">
        <v>5</v>
      </c>
      <c r="G240" s="51" t="s">
        <v>109</v>
      </c>
      <c r="H240" s="51" t="s">
        <v>7</v>
      </c>
      <c r="I240" s="279">
        <v>5000000</v>
      </c>
      <c r="J240" s="279">
        <v>3240000</v>
      </c>
      <c r="K240" s="279">
        <v>5000000</v>
      </c>
    </row>
    <row r="241" spans="2:11" ht="30" customHeight="1" thickBot="1" x14ac:dyDescent="0.3">
      <c r="B241" s="68" t="s">
        <v>131</v>
      </c>
      <c r="C241" s="52">
        <v>22020108</v>
      </c>
      <c r="D241" s="53" t="s">
        <v>129</v>
      </c>
      <c r="E241" s="51" t="s">
        <v>130</v>
      </c>
      <c r="F241" s="51" t="s">
        <v>5</v>
      </c>
      <c r="G241" s="51" t="s">
        <v>109</v>
      </c>
      <c r="H241" s="51" t="s">
        <v>7</v>
      </c>
      <c r="I241" s="279">
        <v>10000000</v>
      </c>
      <c r="J241" s="279"/>
      <c r="K241" s="279"/>
    </row>
    <row r="242" spans="2:11" ht="30" customHeight="1" thickBot="1" x14ac:dyDescent="0.3">
      <c r="B242" s="68" t="s">
        <v>10</v>
      </c>
      <c r="C242" s="52" t="s">
        <v>11</v>
      </c>
      <c r="D242" s="53" t="s">
        <v>129</v>
      </c>
      <c r="E242" s="51" t="s">
        <v>130</v>
      </c>
      <c r="F242" s="51" t="s">
        <v>5</v>
      </c>
      <c r="G242" s="51" t="s">
        <v>109</v>
      </c>
      <c r="H242" s="51" t="s">
        <v>7</v>
      </c>
      <c r="I242" s="279">
        <v>2000000</v>
      </c>
      <c r="J242" s="279">
        <v>371000</v>
      </c>
      <c r="K242" s="279">
        <v>2000000</v>
      </c>
    </row>
    <row r="243" spans="2:11" ht="30" customHeight="1" thickBot="1" x14ac:dyDescent="0.3">
      <c r="B243" s="68" t="s">
        <v>40</v>
      </c>
      <c r="C243" s="52" t="s">
        <v>13</v>
      </c>
      <c r="D243" s="53" t="s">
        <v>129</v>
      </c>
      <c r="E243" s="51" t="s">
        <v>130</v>
      </c>
      <c r="F243" s="51" t="s">
        <v>5</v>
      </c>
      <c r="G243" s="51" t="s">
        <v>109</v>
      </c>
      <c r="H243" s="51" t="s">
        <v>7</v>
      </c>
      <c r="I243" s="279">
        <v>9000000</v>
      </c>
      <c r="J243" s="279">
        <v>898650</v>
      </c>
      <c r="K243" s="279">
        <v>5000000</v>
      </c>
    </row>
    <row r="244" spans="2:11" ht="30" customHeight="1" thickBot="1" x14ac:dyDescent="0.3">
      <c r="B244" s="68" t="s">
        <v>132</v>
      </c>
      <c r="C244" s="52" t="s">
        <v>111</v>
      </c>
      <c r="D244" s="53" t="s">
        <v>129</v>
      </c>
      <c r="E244" s="51" t="s">
        <v>130</v>
      </c>
      <c r="F244" s="51" t="s">
        <v>5</v>
      </c>
      <c r="G244" s="51" t="s">
        <v>109</v>
      </c>
      <c r="H244" s="51" t="s">
        <v>7</v>
      </c>
      <c r="I244" s="279">
        <v>1000000</v>
      </c>
      <c r="J244" s="279"/>
      <c r="K244" s="279">
        <v>1000000</v>
      </c>
    </row>
    <row r="245" spans="2:11" ht="30" customHeight="1" thickBot="1" x14ac:dyDescent="0.3">
      <c r="B245" s="68" t="s">
        <v>133</v>
      </c>
      <c r="C245" s="52" t="s">
        <v>112</v>
      </c>
      <c r="D245" s="53" t="s">
        <v>129</v>
      </c>
      <c r="E245" s="51" t="s">
        <v>130</v>
      </c>
      <c r="F245" s="51" t="s">
        <v>5</v>
      </c>
      <c r="G245" s="51" t="s">
        <v>109</v>
      </c>
      <c r="H245" s="51" t="s">
        <v>7</v>
      </c>
      <c r="I245" s="279">
        <v>805916960</v>
      </c>
      <c r="J245" s="279">
        <v>170580672</v>
      </c>
      <c r="K245" s="279"/>
    </row>
    <row r="246" spans="2:11" ht="30" customHeight="1" thickBot="1" x14ac:dyDescent="0.3">
      <c r="B246" s="68" t="s">
        <v>134</v>
      </c>
      <c r="C246" s="52">
        <v>22020325</v>
      </c>
      <c r="D246" s="53" t="s">
        <v>129</v>
      </c>
      <c r="E246" s="51" t="s">
        <v>130</v>
      </c>
      <c r="F246" s="51" t="s">
        <v>5</v>
      </c>
      <c r="G246" s="51" t="s">
        <v>109</v>
      </c>
      <c r="H246" s="51" t="s">
        <v>7</v>
      </c>
      <c r="I246" s="279">
        <v>8000000</v>
      </c>
      <c r="J246" s="279"/>
      <c r="K246" s="279"/>
    </row>
    <row r="247" spans="2:11" ht="30" customHeight="1" thickBot="1" x14ac:dyDescent="0.3">
      <c r="B247" s="68" t="s">
        <v>41</v>
      </c>
      <c r="C247" s="52" t="s">
        <v>18</v>
      </c>
      <c r="D247" s="53" t="s">
        <v>129</v>
      </c>
      <c r="E247" s="51" t="s">
        <v>130</v>
      </c>
      <c r="F247" s="51" t="s">
        <v>5</v>
      </c>
      <c r="G247" s="51" t="s">
        <v>109</v>
      </c>
      <c r="H247" s="51" t="s">
        <v>7</v>
      </c>
      <c r="I247" s="279">
        <v>5000000</v>
      </c>
      <c r="J247" s="279">
        <v>524000</v>
      </c>
      <c r="K247" s="279">
        <v>5000000</v>
      </c>
    </row>
    <row r="248" spans="2:11" ht="30" customHeight="1" thickBot="1" x14ac:dyDescent="0.3">
      <c r="B248" s="68" t="s">
        <v>42</v>
      </c>
      <c r="C248" s="52" t="s">
        <v>20</v>
      </c>
      <c r="D248" s="53" t="s">
        <v>129</v>
      </c>
      <c r="E248" s="51" t="s">
        <v>130</v>
      </c>
      <c r="F248" s="51" t="s">
        <v>5</v>
      </c>
      <c r="G248" s="51" t="s">
        <v>109</v>
      </c>
      <c r="H248" s="51" t="s">
        <v>7</v>
      </c>
      <c r="I248" s="279">
        <v>5000000</v>
      </c>
      <c r="J248" s="279">
        <v>1008650</v>
      </c>
      <c r="K248" s="279">
        <v>5000000</v>
      </c>
    </row>
    <row r="249" spans="2:11" ht="30" customHeight="1" thickBot="1" x14ac:dyDescent="0.3">
      <c r="B249" s="68" t="s">
        <v>25</v>
      </c>
      <c r="C249" s="52" t="s">
        <v>26</v>
      </c>
      <c r="D249" s="53" t="s">
        <v>129</v>
      </c>
      <c r="E249" s="51" t="s">
        <v>130</v>
      </c>
      <c r="F249" s="51" t="s">
        <v>5</v>
      </c>
      <c r="G249" s="51" t="s">
        <v>109</v>
      </c>
      <c r="H249" s="51" t="s">
        <v>7</v>
      </c>
      <c r="I249" s="279">
        <v>2000000</v>
      </c>
      <c r="J249" s="279"/>
      <c r="K249" s="279">
        <v>2000000</v>
      </c>
    </row>
    <row r="250" spans="2:11" ht="30" customHeight="1" thickBot="1" x14ac:dyDescent="0.3">
      <c r="B250" s="68" t="s">
        <v>43</v>
      </c>
      <c r="C250" s="52" t="s">
        <v>44</v>
      </c>
      <c r="D250" s="53" t="s">
        <v>129</v>
      </c>
      <c r="E250" s="51" t="s">
        <v>130</v>
      </c>
      <c r="F250" s="51" t="s">
        <v>5</v>
      </c>
      <c r="G250" s="51" t="s">
        <v>109</v>
      </c>
      <c r="H250" s="51" t="s">
        <v>7</v>
      </c>
      <c r="I250" s="279">
        <v>60000000</v>
      </c>
      <c r="J250" s="279">
        <v>4979000</v>
      </c>
      <c r="K250" s="279">
        <v>60000000</v>
      </c>
    </row>
    <row r="251" spans="2:11" ht="30" customHeight="1" thickBot="1" x14ac:dyDescent="0.3">
      <c r="B251" s="68" t="s">
        <v>113</v>
      </c>
      <c r="C251" s="52" t="s">
        <v>114</v>
      </c>
      <c r="D251" s="53" t="s">
        <v>129</v>
      </c>
      <c r="E251" s="51" t="s">
        <v>130</v>
      </c>
      <c r="F251" s="51" t="s">
        <v>5</v>
      </c>
      <c r="G251" s="51" t="s">
        <v>109</v>
      </c>
      <c r="H251" s="51" t="s">
        <v>7</v>
      </c>
      <c r="I251" s="279">
        <v>200000000</v>
      </c>
      <c r="J251" s="279"/>
      <c r="K251" s="279"/>
    </row>
    <row r="252" spans="2:11" ht="30" customHeight="1" thickBot="1" x14ac:dyDescent="0.3">
      <c r="B252" s="68" t="s">
        <v>51</v>
      </c>
      <c r="C252" s="52" t="s">
        <v>52</v>
      </c>
      <c r="D252" s="53" t="s">
        <v>129</v>
      </c>
      <c r="E252" s="51" t="s">
        <v>130</v>
      </c>
      <c r="F252" s="51" t="s">
        <v>5</v>
      </c>
      <c r="G252" s="51" t="s">
        <v>109</v>
      </c>
      <c r="H252" s="51" t="s">
        <v>7</v>
      </c>
      <c r="I252" s="279">
        <v>5000000</v>
      </c>
      <c r="J252" s="279"/>
      <c r="K252" s="279">
        <v>5000000</v>
      </c>
    </row>
    <row r="253" spans="2:11" ht="30" customHeight="1" thickBot="1" x14ac:dyDescent="0.3">
      <c r="B253" s="68" t="s">
        <v>70</v>
      </c>
      <c r="C253" s="52" t="s">
        <v>30</v>
      </c>
      <c r="D253" s="53" t="s">
        <v>129</v>
      </c>
      <c r="E253" s="51" t="s">
        <v>130</v>
      </c>
      <c r="F253" s="51" t="s">
        <v>5</v>
      </c>
      <c r="G253" s="51" t="s">
        <v>109</v>
      </c>
      <c r="H253" s="51" t="s">
        <v>7</v>
      </c>
      <c r="I253" s="279">
        <v>10000000</v>
      </c>
      <c r="J253" s="279">
        <v>8774000</v>
      </c>
      <c r="K253" s="279">
        <v>10000000</v>
      </c>
    </row>
    <row r="254" spans="2:11" ht="30" customHeight="1" thickBot="1" x14ac:dyDescent="0.3">
      <c r="B254" s="68" t="s">
        <v>31</v>
      </c>
      <c r="C254" s="52" t="s">
        <v>32</v>
      </c>
      <c r="D254" s="53" t="s">
        <v>129</v>
      </c>
      <c r="E254" s="51" t="s">
        <v>130</v>
      </c>
      <c r="F254" s="51" t="s">
        <v>5</v>
      </c>
      <c r="G254" s="51" t="s">
        <v>109</v>
      </c>
      <c r="H254" s="51" t="s">
        <v>7</v>
      </c>
      <c r="I254" s="279">
        <v>5000000</v>
      </c>
      <c r="J254" s="279">
        <v>115000</v>
      </c>
      <c r="K254" s="279">
        <v>5000000</v>
      </c>
    </row>
    <row r="255" spans="2:11" ht="30" customHeight="1" thickBot="1" x14ac:dyDescent="0.3">
      <c r="B255" s="68" t="s">
        <v>135</v>
      </c>
      <c r="C255" s="52" t="s">
        <v>123</v>
      </c>
      <c r="D255" s="53" t="s">
        <v>129</v>
      </c>
      <c r="E255" s="51" t="s">
        <v>130</v>
      </c>
      <c r="F255" s="51" t="s">
        <v>5</v>
      </c>
      <c r="G255" s="51" t="s">
        <v>109</v>
      </c>
      <c r="H255" s="51" t="s">
        <v>7</v>
      </c>
      <c r="I255" s="279">
        <v>10000000</v>
      </c>
      <c r="J255" s="279"/>
      <c r="K255" s="279"/>
    </row>
    <row r="256" spans="2:11" ht="30" customHeight="1" thickBot="1" x14ac:dyDescent="0.3">
      <c r="B256" s="68" t="s">
        <v>35</v>
      </c>
      <c r="C256" s="52" t="s">
        <v>36</v>
      </c>
      <c r="D256" s="53" t="s">
        <v>129</v>
      </c>
      <c r="E256" s="51" t="s">
        <v>130</v>
      </c>
      <c r="F256" s="51" t="s">
        <v>5</v>
      </c>
      <c r="G256" s="51" t="s">
        <v>109</v>
      </c>
      <c r="H256" s="51" t="s">
        <v>7</v>
      </c>
      <c r="I256" s="279">
        <v>5000000</v>
      </c>
      <c r="J256" s="279"/>
      <c r="K256" s="279">
        <v>5000000</v>
      </c>
    </row>
    <row r="257" spans="2:21" ht="30" customHeight="1" thickBot="1" x14ac:dyDescent="0.3">
      <c r="B257" s="68" t="s">
        <v>136</v>
      </c>
      <c r="C257" s="52" t="s">
        <v>137</v>
      </c>
      <c r="D257" s="53" t="s">
        <v>129</v>
      </c>
      <c r="E257" s="51" t="s">
        <v>130</v>
      </c>
      <c r="F257" s="51" t="s">
        <v>5</v>
      </c>
      <c r="G257" s="51" t="s">
        <v>109</v>
      </c>
      <c r="H257" s="51" t="s">
        <v>7</v>
      </c>
      <c r="I257" s="279">
        <v>2000000</v>
      </c>
      <c r="J257" s="279"/>
      <c r="K257" s="279">
        <v>2000000</v>
      </c>
    </row>
    <row r="258" spans="2:21" ht="30" customHeight="1" thickBot="1" x14ac:dyDescent="0.3">
      <c r="B258" s="11"/>
      <c r="C258" s="442" t="s">
        <v>1602</v>
      </c>
      <c r="D258" s="443"/>
      <c r="E258" s="443"/>
      <c r="F258" s="443"/>
      <c r="G258" s="443"/>
      <c r="H258" s="444"/>
      <c r="I258" s="275">
        <f>SUM(I239:I257)</f>
        <v>1549916960</v>
      </c>
      <c r="J258" s="275">
        <f>SUM(J239:J257)</f>
        <v>503777521.07999998</v>
      </c>
      <c r="K258" s="275">
        <f>SUM(K239:K257)</f>
        <v>512000000</v>
      </c>
    </row>
    <row r="259" spans="2:21" s="46" customFormat="1" ht="90.75" customHeight="1" thickBot="1" x14ac:dyDescent="0.4">
      <c r="B259" s="530" t="s">
        <v>2114</v>
      </c>
      <c r="C259" s="450"/>
      <c r="D259" s="450"/>
      <c r="E259" s="450"/>
      <c r="F259" s="450"/>
      <c r="G259" s="450"/>
      <c r="H259" s="450"/>
      <c r="I259" s="450"/>
      <c r="J259" s="450"/>
      <c r="K259" s="451"/>
      <c r="L259" s="45"/>
      <c r="M259" s="45"/>
      <c r="N259" s="45"/>
      <c r="O259" s="45"/>
      <c r="P259" s="45"/>
      <c r="Q259" s="45"/>
      <c r="R259" s="45"/>
      <c r="S259" s="45"/>
      <c r="T259" s="45"/>
      <c r="U259" s="45"/>
    </row>
    <row r="260" spans="2:21" s="46" customFormat="1" ht="30" customHeight="1" thickBot="1" x14ac:dyDescent="0.3">
      <c r="B260" s="439" t="s">
        <v>1848</v>
      </c>
      <c r="C260" s="440"/>
      <c r="D260" s="440"/>
      <c r="E260" s="440"/>
      <c r="F260" s="440"/>
      <c r="G260" s="440"/>
      <c r="H260" s="440"/>
      <c r="I260" s="440"/>
      <c r="J260" s="440"/>
      <c r="K260" s="441"/>
      <c r="L260" s="45"/>
      <c r="M260" s="45"/>
      <c r="N260" s="45"/>
      <c r="O260" s="45"/>
      <c r="P260" s="45"/>
      <c r="Q260" s="45"/>
      <c r="R260" s="45"/>
      <c r="S260" s="45"/>
      <c r="T260" s="45"/>
      <c r="U260" s="45"/>
    </row>
    <row r="261" spans="2:21" s="46" customFormat="1" ht="30" customHeight="1" thickBot="1" x14ac:dyDescent="0.3">
      <c r="B261" s="91" t="s">
        <v>1272</v>
      </c>
      <c r="C261" s="29" t="s">
        <v>1271</v>
      </c>
      <c r="D261" s="17" t="s">
        <v>1270</v>
      </c>
      <c r="E261" s="18" t="s">
        <v>1269</v>
      </c>
      <c r="F261" s="18" t="s">
        <v>1268</v>
      </c>
      <c r="G261" s="15" t="s">
        <v>1267</v>
      </c>
      <c r="H261" s="18" t="s">
        <v>1266</v>
      </c>
      <c r="I261" s="272" t="s">
        <v>1619</v>
      </c>
      <c r="J261" s="273" t="s">
        <v>1948</v>
      </c>
      <c r="K261" s="274" t="s">
        <v>1614</v>
      </c>
      <c r="L261" s="45"/>
      <c r="M261" s="45"/>
      <c r="N261" s="45"/>
      <c r="O261" s="45"/>
      <c r="P261" s="45"/>
      <c r="Q261" s="45"/>
      <c r="R261" s="45"/>
      <c r="S261" s="45"/>
      <c r="T261" s="45"/>
      <c r="U261" s="45"/>
    </row>
    <row r="262" spans="2:21" ht="30" customHeight="1" thickBot="1" x14ac:dyDescent="0.3">
      <c r="B262" s="68" t="s">
        <v>139</v>
      </c>
      <c r="C262" s="52" t="s">
        <v>2</v>
      </c>
      <c r="D262" s="53" t="s">
        <v>140</v>
      </c>
      <c r="E262" s="51" t="s">
        <v>141</v>
      </c>
      <c r="F262" s="51" t="s">
        <v>5</v>
      </c>
      <c r="G262" s="51" t="s">
        <v>6</v>
      </c>
      <c r="H262" s="51" t="s">
        <v>7</v>
      </c>
      <c r="I262" s="279">
        <v>430900912</v>
      </c>
      <c r="J262" s="279">
        <v>430620026.64999998</v>
      </c>
      <c r="K262" s="279">
        <v>430900942</v>
      </c>
    </row>
    <row r="263" spans="2:21" ht="30" customHeight="1" thickBot="1" x14ac:dyDescent="0.3">
      <c r="B263" s="68" t="s">
        <v>142</v>
      </c>
      <c r="C263" s="52" t="s">
        <v>9</v>
      </c>
      <c r="D263" s="53" t="s">
        <v>140</v>
      </c>
      <c r="E263" s="51" t="s">
        <v>141</v>
      </c>
      <c r="F263" s="51" t="s">
        <v>5</v>
      </c>
      <c r="G263" s="51" t="s">
        <v>6</v>
      </c>
      <c r="H263" s="51" t="s">
        <v>7</v>
      </c>
      <c r="I263" s="279">
        <v>11000000</v>
      </c>
      <c r="J263" s="279">
        <v>10843000</v>
      </c>
      <c r="K263" s="279">
        <v>10000000</v>
      </c>
    </row>
    <row r="264" spans="2:21" ht="30" customHeight="1" thickBot="1" x14ac:dyDescent="0.3">
      <c r="B264" s="68" t="s">
        <v>143</v>
      </c>
      <c r="C264" s="52">
        <v>22020106</v>
      </c>
      <c r="D264" s="53" t="s">
        <v>140</v>
      </c>
      <c r="E264" s="51" t="s">
        <v>141</v>
      </c>
      <c r="F264" s="51" t="s">
        <v>5</v>
      </c>
      <c r="G264" s="51" t="s">
        <v>6</v>
      </c>
      <c r="H264" s="51" t="s">
        <v>7</v>
      </c>
      <c r="I264" s="279">
        <v>10000000</v>
      </c>
      <c r="J264" s="279">
        <v>6000000</v>
      </c>
      <c r="K264" s="279">
        <v>10000000</v>
      </c>
    </row>
    <row r="265" spans="2:21" ht="30" customHeight="1" thickBot="1" x14ac:dyDescent="0.3">
      <c r="B265" s="68" t="s">
        <v>144</v>
      </c>
      <c r="C265" s="52" t="s">
        <v>11</v>
      </c>
      <c r="D265" s="53" t="s">
        <v>140</v>
      </c>
      <c r="E265" s="51" t="s">
        <v>141</v>
      </c>
      <c r="F265" s="51" t="s">
        <v>5</v>
      </c>
      <c r="G265" s="51" t="s">
        <v>6</v>
      </c>
      <c r="H265" s="51" t="s">
        <v>7</v>
      </c>
      <c r="I265" s="279">
        <v>100000000</v>
      </c>
      <c r="J265" s="279">
        <v>100000000</v>
      </c>
      <c r="K265" s="279">
        <v>180000000</v>
      </c>
    </row>
    <row r="266" spans="2:21" ht="30" customHeight="1" thickBot="1" x14ac:dyDescent="0.3">
      <c r="B266" s="68" t="s">
        <v>145</v>
      </c>
      <c r="C266" s="52" t="s">
        <v>69</v>
      </c>
      <c r="D266" s="53" t="s">
        <v>140</v>
      </c>
      <c r="E266" s="51" t="s">
        <v>141</v>
      </c>
      <c r="F266" s="51" t="s">
        <v>5</v>
      </c>
      <c r="G266" s="51" t="s">
        <v>6</v>
      </c>
      <c r="H266" s="51" t="s">
        <v>7</v>
      </c>
      <c r="I266" s="279">
        <v>1000000</v>
      </c>
      <c r="J266" s="279"/>
      <c r="K266" s="279"/>
    </row>
    <row r="267" spans="2:21" ht="30" customHeight="1" thickBot="1" x14ac:dyDescent="0.3">
      <c r="B267" s="68" t="s">
        <v>146</v>
      </c>
      <c r="C267" s="52" t="s">
        <v>13</v>
      </c>
      <c r="D267" s="53" t="s">
        <v>140</v>
      </c>
      <c r="E267" s="51" t="s">
        <v>141</v>
      </c>
      <c r="F267" s="51" t="s">
        <v>5</v>
      </c>
      <c r="G267" s="51" t="s">
        <v>6</v>
      </c>
      <c r="H267" s="51" t="s">
        <v>7</v>
      </c>
      <c r="I267" s="279">
        <v>4000000</v>
      </c>
      <c r="J267" s="279">
        <v>3927500</v>
      </c>
      <c r="K267" s="279">
        <v>4000000</v>
      </c>
    </row>
    <row r="268" spans="2:21" ht="30" customHeight="1" thickBot="1" x14ac:dyDescent="0.3">
      <c r="B268" s="68" t="s">
        <v>147</v>
      </c>
      <c r="C268" s="52" t="s">
        <v>18</v>
      </c>
      <c r="D268" s="53" t="s">
        <v>140</v>
      </c>
      <c r="E268" s="51" t="s">
        <v>141</v>
      </c>
      <c r="F268" s="51" t="s">
        <v>5</v>
      </c>
      <c r="G268" s="51" t="s">
        <v>6</v>
      </c>
      <c r="H268" s="51" t="s">
        <v>7</v>
      </c>
      <c r="I268" s="279">
        <v>4000000</v>
      </c>
      <c r="J268" s="279">
        <v>3889500</v>
      </c>
      <c r="K268" s="279">
        <v>5000000</v>
      </c>
    </row>
    <row r="269" spans="2:21" ht="30" customHeight="1" thickBot="1" x14ac:dyDescent="0.3">
      <c r="B269" s="68" t="s">
        <v>148</v>
      </c>
      <c r="C269" s="52" t="s">
        <v>20</v>
      </c>
      <c r="D269" s="53" t="s">
        <v>140</v>
      </c>
      <c r="E269" s="51" t="s">
        <v>141</v>
      </c>
      <c r="F269" s="51" t="s">
        <v>5</v>
      </c>
      <c r="G269" s="51" t="s">
        <v>6</v>
      </c>
      <c r="H269" s="51" t="s">
        <v>7</v>
      </c>
      <c r="I269" s="279">
        <v>5000000</v>
      </c>
      <c r="J269" s="279">
        <v>4477500</v>
      </c>
      <c r="K269" s="279">
        <v>5000000</v>
      </c>
    </row>
    <row r="270" spans="2:21" ht="30" customHeight="1" thickBot="1" x14ac:dyDescent="0.3">
      <c r="B270" s="68" t="s">
        <v>149</v>
      </c>
      <c r="C270" s="52" t="s">
        <v>44</v>
      </c>
      <c r="D270" s="53" t="s">
        <v>140</v>
      </c>
      <c r="E270" s="51" t="s">
        <v>141</v>
      </c>
      <c r="F270" s="51" t="s">
        <v>5</v>
      </c>
      <c r="G270" s="51" t="s">
        <v>6</v>
      </c>
      <c r="H270" s="51" t="s">
        <v>7</v>
      </c>
      <c r="I270" s="279">
        <v>10000000</v>
      </c>
      <c r="J270" s="279">
        <v>7475000</v>
      </c>
      <c r="K270" s="279">
        <v>10000000</v>
      </c>
    </row>
    <row r="271" spans="2:21" ht="30" customHeight="1" thickBot="1" x14ac:dyDescent="0.3">
      <c r="B271" s="68" t="s">
        <v>150</v>
      </c>
      <c r="C271" s="52" t="s">
        <v>151</v>
      </c>
      <c r="D271" s="53" t="s">
        <v>140</v>
      </c>
      <c r="E271" s="51" t="s">
        <v>141</v>
      </c>
      <c r="F271" s="51" t="s">
        <v>5</v>
      </c>
      <c r="G271" s="51" t="s">
        <v>6</v>
      </c>
      <c r="H271" s="51" t="s">
        <v>7</v>
      </c>
      <c r="I271" s="279">
        <v>50000000</v>
      </c>
      <c r="J271" s="279">
        <v>10100350</v>
      </c>
      <c r="K271" s="279">
        <v>20000000</v>
      </c>
    </row>
    <row r="272" spans="2:21" ht="30" customHeight="1" thickBot="1" x14ac:dyDescent="0.3">
      <c r="B272" s="68" t="s">
        <v>152</v>
      </c>
      <c r="C272" s="52">
        <v>22020501</v>
      </c>
      <c r="D272" s="53" t="s">
        <v>140</v>
      </c>
      <c r="E272" s="51" t="s">
        <v>141</v>
      </c>
      <c r="F272" s="51" t="s">
        <v>5</v>
      </c>
      <c r="G272" s="51" t="s">
        <v>6</v>
      </c>
      <c r="H272" s="51" t="s">
        <v>7</v>
      </c>
      <c r="I272" s="279">
        <v>1249338</v>
      </c>
      <c r="J272" s="279"/>
      <c r="K272" s="279">
        <v>1249308</v>
      </c>
    </row>
    <row r="273" spans="2:21" ht="30" customHeight="1" thickBot="1" x14ac:dyDescent="0.3">
      <c r="B273" s="68" t="s">
        <v>153</v>
      </c>
      <c r="C273" s="52" t="s">
        <v>30</v>
      </c>
      <c r="D273" s="53" t="s">
        <v>140</v>
      </c>
      <c r="E273" s="51" t="s">
        <v>141</v>
      </c>
      <c r="F273" s="51" t="s">
        <v>5</v>
      </c>
      <c r="G273" s="51" t="s">
        <v>6</v>
      </c>
      <c r="H273" s="51" t="s">
        <v>7</v>
      </c>
      <c r="I273" s="279">
        <v>60000000</v>
      </c>
      <c r="J273" s="279">
        <v>57012142.119999997</v>
      </c>
      <c r="K273" s="279">
        <v>60000000</v>
      </c>
    </row>
    <row r="274" spans="2:21" ht="30" customHeight="1" thickBot="1" x14ac:dyDescent="0.3">
      <c r="B274" s="68" t="s">
        <v>2013</v>
      </c>
      <c r="C274" s="52" t="s">
        <v>32</v>
      </c>
      <c r="D274" s="53" t="s">
        <v>140</v>
      </c>
      <c r="E274" s="51" t="s">
        <v>141</v>
      </c>
      <c r="F274" s="51" t="s">
        <v>5</v>
      </c>
      <c r="G274" s="51" t="s">
        <v>6</v>
      </c>
      <c r="H274" s="51" t="s">
        <v>7</v>
      </c>
      <c r="I274" s="279">
        <v>750692</v>
      </c>
      <c r="J274" s="279"/>
      <c r="K274" s="279">
        <v>750692</v>
      </c>
    </row>
    <row r="275" spans="2:21" ht="30" customHeight="1" thickBot="1" x14ac:dyDescent="0.3">
      <c r="B275" s="68" t="s">
        <v>2014</v>
      </c>
      <c r="C275" s="52">
        <v>22020701</v>
      </c>
      <c r="D275" s="53" t="s">
        <v>140</v>
      </c>
      <c r="E275" s="51" t="s">
        <v>141</v>
      </c>
      <c r="F275" s="51" t="s">
        <v>5</v>
      </c>
      <c r="G275" s="51" t="s">
        <v>6</v>
      </c>
      <c r="H275" s="51" t="s">
        <v>7</v>
      </c>
      <c r="I275" s="279">
        <v>5000000</v>
      </c>
      <c r="J275" s="279"/>
      <c r="K275" s="279">
        <v>5000000</v>
      </c>
    </row>
    <row r="276" spans="2:21" ht="30" customHeight="1" thickBot="1" x14ac:dyDescent="0.3">
      <c r="B276" s="68" t="s">
        <v>154</v>
      </c>
      <c r="C276" s="52">
        <v>23010113</v>
      </c>
      <c r="D276" s="53" t="s">
        <v>140</v>
      </c>
      <c r="E276" s="51" t="s">
        <v>141</v>
      </c>
      <c r="F276" s="51" t="s">
        <v>5</v>
      </c>
      <c r="G276" s="51" t="s">
        <v>6</v>
      </c>
      <c r="H276" s="51" t="s">
        <v>7</v>
      </c>
      <c r="I276" s="279">
        <v>4000000</v>
      </c>
      <c r="J276" s="279">
        <v>3735500</v>
      </c>
      <c r="K276" s="279">
        <v>4000000</v>
      </c>
    </row>
    <row r="277" spans="2:21" s="58" customFormat="1" ht="30" customHeight="1" thickBot="1" x14ac:dyDescent="0.3">
      <c r="B277" s="11"/>
      <c r="C277" s="442" t="s">
        <v>1602</v>
      </c>
      <c r="D277" s="443"/>
      <c r="E277" s="443"/>
      <c r="F277" s="443"/>
      <c r="G277" s="443"/>
      <c r="H277" s="444"/>
      <c r="I277" s="275">
        <f>SUM(I262:I276)</f>
        <v>696900942</v>
      </c>
      <c r="J277" s="275">
        <f>SUM(J262:J276)</f>
        <v>638080518.76999998</v>
      </c>
      <c r="K277" s="275">
        <f>SUM(K262:K276)</f>
        <v>745900942</v>
      </c>
      <c r="L277" s="57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46" customFormat="1" ht="90.75" customHeight="1" thickBot="1" x14ac:dyDescent="0.4">
      <c r="B278" s="530" t="s">
        <v>2114</v>
      </c>
      <c r="C278" s="450"/>
      <c r="D278" s="450"/>
      <c r="E278" s="450"/>
      <c r="F278" s="450"/>
      <c r="G278" s="450"/>
      <c r="H278" s="450"/>
      <c r="I278" s="450"/>
      <c r="J278" s="450"/>
      <c r="K278" s="451"/>
      <c r="L278" s="45"/>
      <c r="M278" s="45"/>
      <c r="N278" s="45"/>
      <c r="O278" s="45"/>
      <c r="P278" s="45"/>
      <c r="Q278" s="45"/>
      <c r="R278" s="45"/>
      <c r="S278" s="45"/>
      <c r="T278" s="45"/>
      <c r="U278" s="45"/>
    </row>
    <row r="279" spans="2:21" s="46" customFormat="1" ht="30" customHeight="1" thickBot="1" x14ac:dyDescent="0.3">
      <c r="B279" s="439" t="s">
        <v>1849</v>
      </c>
      <c r="C279" s="440"/>
      <c r="D279" s="440"/>
      <c r="E279" s="440"/>
      <c r="F279" s="440"/>
      <c r="G279" s="440"/>
      <c r="H279" s="440"/>
      <c r="I279" s="440"/>
      <c r="J279" s="440"/>
      <c r="K279" s="441"/>
      <c r="L279" s="45"/>
      <c r="M279" s="45"/>
      <c r="N279" s="45"/>
      <c r="O279" s="45"/>
      <c r="P279" s="45"/>
      <c r="Q279" s="45"/>
      <c r="R279" s="45"/>
      <c r="S279" s="45"/>
      <c r="T279" s="45"/>
      <c r="U279" s="45"/>
    </row>
    <row r="280" spans="2:21" s="46" customFormat="1" ht="30" customHeight="1" thickBot="1" x14ac:dyDescent="0.3">
      <c r="B280" s="91" t="s">
        <v>1272</v>
      </c>
      <c r="C280" s="29" t="s">
        <v>1271</v>
      </c>
      <c r="D280" s="17" t="s">
        <v>1270</v>
      </c>
      <c r="E280" s="18" t="s">
        <v>1269</v>
      </c>
      <c r="F280" s="18" t="s">
        <v>1268</v>
      </c>
      <c r="G280" s="15" t="s">
        <v>1267</v>
      </c>
      <c r="H280" s="18" t="s">
        <v>1266</v>
      </c>
      <c r="I280" s="272" t="s">
        <v>1619</v>
      </c>
      <c r="J280" s="273" t="s">
        <v>1948</v>
      </c>
      <c r="K280" s="274" t="s">
        <v>1614</v>
      </c>
      <c r="L280" s="45"/>
      <c r="M280" s="45"/>
      <c r="N280" s="45"/>
      <c r="O280" s="45"/>
      <c r="P280" s="45"/>
      <c r="Q280" s="45"/>
      <c r="R280" s="45"/>
      <c r="S280" s="45"/>
      <c r="T280" s="45"/>
      <c r="U280" s="45"/>
    </row>
    <row r="281" spans="2:21" ht="30" customHeight="1" thickBot="1" x14ac:dyDescent="0.3">
      <c r="B281" s="68" t="s">
        <v>139</v>
      </c>
      <c r="C281" s="52">
        <v>21010101</v>
      </c>
      <c r="D281" s="53" t="s">
        <v>155</v>
      </c>
      <c r="E281" s="51">
        <v>70132</v>
      </c>
      <c r="F281" s="51" t="s">
        <v>5</v>
      </c>
      <c r="G281" s="51" t="s">
        <v>101</v>
      </c>
      <c r="H281" s="51" t="s">
        <v>7</v>
      </c>
      <c r="I281" s="279">
        <v>44000000</v>
      </c>
      <c r="J281" s="279">
        <v>29476286</v>
      </c>
      <c r="K281" s="279">
        <v>44000000</v>
      </c>
    </row>
    <row r="282" spans="2:21" ht="30" customHeight="1" thickBot="1" x14ac:dyDescent="0.3">
      <c r="B282" s="68" t="s">
        <v>142</v>
      </c>
      <c r="C282" s="52">
        <v>22020102</v>
      </c>
      <c r="D282" s="53" t="s">
        <v>155</v>
      </c>
      <c r="E282" s="51">
        <v>70132</v>
      </c>
      <c r="F282" s="51" t="s">
        <v>5</v>
      </c>
      <c r="G282" s="51" t="s">
        <v>101</v>
      </c>
      <c r="H282" s="51" t="s">
        <v>7</v>
      </c>
      <c r="I282" s="279">
        <v>4000000</v>
      </c>
      <c r="J282" s="279">
        <v>3020000</v>
      </c>
      <c r="K282" s="279">
        <v>4000000</v>
      </c>
    </row>
    <row r="283" spans="2:21" ht="30" customHeight="1" thickBot="1" x14ac:dyDescent="0.3">
      <c r="B283" s="68" t="s">
        <v>156</v>
      </c>
      <c r="C283" s="52">
        <v>22020201</v>
      </c>
      <c r="D283" s="53" t="s">
        <v>155</v>
      </c>
      <c r="E283" s="51">
        <v>70132</v>
      </c>
      <c r="F283" s="51" t="s">
        <v>5</v>
      </c>
      <c r="G283" s="51" t="s">
        <v>101</v>
      </c>
      <c r="H283" s="51" t="s">
        <v>7</v>
      </c>
      <c r="I283" s="279">
        <v>100000</v>
      </c>
      <c r="J283" s="279">
        <v>60000</v>
      </c>
      <c r="K283" s="279">
        <v>100000</v>
      </c>
    </row>
    <row r="284" spans="2:21" ht="30" customHeight="1" thickBot="1" x14ac:dyDescent="0.3">
      <c r="B284" s="68" t="s">
        <v>146</v>
      </c>
      <c r="C284" s="52">
        <v>22020301</v>
      </c>
      <c r="D284" s="53" t="s">
        <v>155</v>
      </c>
      <c r="E284" s="51">
        <v>70132</v>
      </c>
      <c r="F284" s="51" t="s">
        <v>5</v>
      </c>
      <c r="G284" s="51" t="s">
        <v>101</v>
      </c>
      <c r="H284" s="51" t="s">
        <v>7</v>
      </c>
      <c r="I284" s="279">
        <v>3000000</v>
      </c>
      <c r="J284" s="279">
        <v>2299000</v>
      </c>
      <c r="K284" s="279">
        <v>3000000</v>
      </c>
    </row>
    <row r="285" spans="2:21" ht="30" customHeight="1" thickBot="1" x14ac:dyDescent="0.3">
      <c r="B285" s="68" t="s">
        <v>157</v>
      </c>
      <c r="C285" s="52">
        <v>22020305</v>
      </c>
      <c r="D285" s="53" t="s">
        <v>155</v>
      </c>
      <c r="E285" s="51">
        <v>70132</v>
      </c>
      <c r="F285" s="51" t="s">
        <v>5</v>
      </c>
      <c r="G285" s="51" t="s">
        <v>101</v>
      </c>
      <c r="H285" s="51" t="s">
        <v>7</v>
      </c>
      <c r="I285" s="279">
        <v>5000000</v>
      </c>
      <c r="J285" s="279">
        <v>3400000</v>
      </c>
      <c r="K285" s="279">
        <v>5000000</v>
      </c>
    </row>
    <row r="286" spans="2:21" ht="30" customHeight="1" thickBot="1" x14ac:dyDescent="0.3">
      <c r="B286" s="68" t="s">
        <v>158</v>
      </c>
      <c r="C286" s="52">
        <v>22020401</v>
      </c>
      <c r="D286" s="53" t="s">
        <v>155</v>
      </c>
      <c r="E286" s="51">
        <v>70132</v>
      </c>
      <c r="F286" s="51" t="s">
        <v>5</v>
      </c>
      <c r="G286" s="51" t="s">
        <v>101</v>
      </c>
      <c r="H286" s="51" t="s">
        <v>7</v>
      </c>
      <c r="I286" s="279">
        <v>3000000</v>
      </c>
      <c r="J286" s="279">
        <v>344000</v>
      </c>
      <c r="K286" s="279">
        <v>3000000</v>
      </c>
    </row>
    <row r="287" spans="2:21" ht="30" customHeight="1" thickBot="1" x14ac:dyDescent="0.3">
      <c r="B287" s="68" t="s">
        <v>159</v>
      </c>
      <c r="C287" s="52">
        <v>22020402</v>
      </c>
      <c r="D287" s="53" t="s">
        <v>155</v>
      </c>
      <c r="E287" s="51">
        <v>70132</v>
      </c>
      <c r="F287" s="51" t="s">
        <v>5</v>
      </c>
      <c r="G287" s="51" t="s">
        <v>101</v>
      </c>
      <c r="H287" s="51" t="s">
        <v>7</v>
      </c>
      <c r="I287" s="279">
        <v>3000000</v>
      </c>
      <c r="J287" s="279">
        <v>555000</v>
      </c>
      <c r="K287" s="279">
        <v>3000000</v>
      </c>
    </row>
    <row r="288" spans="2:21" ht="30" customHeight="1" thickBot="1" x14ac:dyDescent="0.3">
      <c r="B288" s="68" t="s">
        <v>160</v>
      </c>
      <c r="C288" s="52">
        <v>22020404</v>
      </c>
      <c r="D288" s="53" t="s">
        <v>155</v>
      </c>
      <c r="E288" s="51">
        <v>70132</v>
      </c>
      <c r="F288" s="51" t="s">
        <v>5</v>
      </c>
      <c r="G288" s="51" t="s">
        <v>101</v>
      </c>
      <c r="H288" s="51" t="s">
        <v>7</v>
      </c>
      <c r="I288" s="279">
        <v>2000000</v>
      </c>
      <c r="J288" s="279">
        <v>1943000</v>
      </c>
      <c r="K288" s="279">
        <v>2000000</v>
      </c>
    </row>
    <row r="289" spans="2:21" ht="30" customHeight="1" thickBot="1" x14ac:dyDescent="0.3">
      <c r="B289" s="68" t="s">
        <v>161</v>
      </c>
      <c r="C289" s="52">
        <v>22020501</v>
      </c>
      <c r="D289" s="53" t="s">
        <v>155</v>
      </c>
      <c r="E289" s="51">
        <v>70132</v>
      </c>
      <c r="F289" s="51" t="s">
        <v>5</v>
      </c>
      <c r="G289" s="51" t="s">
        <v>101</v>
      </c>
      <c r="H289" s="51" t="s">
        <v>7</v>
      </c>
      <c r="I289" s="279">
        <v>1200000</v>
      </c>
      <c r="J289" s="279"/>
      <c r="K289" s="279">
        <v>1200000</v>
      </c>
    </row>
    <row r="290" spans="2:21" ht="30" customHeight="1" thickBot="1" x14ac:dyDescent="0.3">
      <c r="B290" s="68" t="s">
        <v>162</v>
      </c>
      <c r="C290" s="52">
        <v>22020503</v>
      </c>
      <c r="D290" s="53" t="s">
        <v>155</v>
      </c>
      <c r="E290" s="51">
        <v>70132</v>
      </c>
      <c r="F290" s="51" t="s">
        <v>5</v>
      </c>
      <c r="G290" s="51" t="s">
        <v>101</v>
      </c>
      <c r="H290" s="51" t="s">
        <v>7</v>
      </c>
      <c r="I290" s="279">
        <v>50000</v>
      </c>
      <c r="J290" s="279"/>
      <c r="K290" s="279">
        <v>50000</v>
      </c>
    </row>
    <row r="291" spans="2:21" ht="30" customHeight="1" thickBot="1" x14ac:dyDescent="0.3">
      <c r="B291" s="68" t="s">
        <v>163</v>
      </c>
      <c r="C291" s="52">
        <v>22020507</v>
      </c>
      <c r="D291" s="53" t="s">
        <v>155</v>
      </c>
      <c r="E291" s="51">
        <v>70132</v>
      </c>
      <c r="F291" s="51" t="s">
        <v>5</v>
      </c>
      <c r="G291" s="51" t="s">
        <v>101</v>
      </c>
      <c r="H291" s="51" t="s">
        <v>7</v>
      </c>
      <c r="I291" s="279">
        <v>1000000</v>
      </c>
      <c r="J291" s="279"/>
      <c r="K291" s="279">
        <v>1000000</v>
      </c>
    </row>
    <row r="292" spans="2:21" ht="30" customHeight="1" thickBot="1" x14ac:dyDescent="0.3">
      <c r="B292" s="68" t="s">
        <v>164</v>
      </c>
      <c r="C292" s="52">
        <v>22020511</v>
      </c>
      <c r="D292" s="53" t="s">
        <v>155</v>
      </c>
      <c r="E292" s="51">
        <v>70132</v>
      </c>
      <c r="F292" s="51" t="s">
        <v>5</v>
      </c>
      <c r="G292" s="51" t="s">
        <v>101</v>
      </c>
      <c r="H292" s="51" t="s">
        <v>7</v>
      </c>
      <c r="I292" s="279">
        <v>600000</v>
      </c>
      <c r="J292" s="279"/>
      <c r="K292" s="279">
        <v>600000</v>
      </c>
    </row>
    <row r="293" spans="2:21" ht="30" customHeight="1" thickBot="1" x14ac:dyDescent="0.3">
      <c r="B293" s="68" t="s">
        <v>165</v>
      </c>
      <c r="C293" s="52">
        <v>22020512</v>
      </c>
      <c r="D293" s="53" t="s">
        <v>155</v>
      </c>
      <c r="E293" s="51">
        <v>70132</v>
      </c>
      <c r="F293" s="51" t="s">
        <v>5</v>
      </c>
      <c r="G293" s="51" t="s">
        <v>101</v>
      </c>
      <c r="H293" s="51" t="s">
        <v>7</v>
      </c>
      <c r="I293" s="279">
        <v>2000000</v>
      </c>
      <c r="J293" s="279"/>
      <c r="K293" s="279">
        <v>2000000</v>
      </c>
    </row>
    <row r="294" spans="2:21" ht="30" customHeight="1" thickBot="1" x14ac:dyDescent="0.3">
      <c r="B294" s="68" t="s">
        <v>166</v>
      </c>
      <c r="C294" s="52">
        <v>22021000</v>
      </c>
      <c r="D294" s="53" t="s">
        <v>155</v>
      </c>
      <c r="E294" s="51">
        <v>70132</v>
      </c>
      <c r="F294" s="51" t="s">
        <v>5</v>
      </c>
      <c r="G294" s="51" t="s">
        <v>101</v>
      </c>
      <c r="H294" s="51" t="s">
        <v>7</v>
      </c>
      <c r="I294" s="279">
        <v>3000000</v>
      </c>
      <c r="J294" s="279">
        <v>2315000</v>
      </c>
      <c r="K294" s="279">
        <v>3000000</v>
      </c>
    </row>
    <row r="295" spans="2:21" ht="30" customHeight="1" thickBot="1" x14ac:dyDescent="0.3">
      <c r="B295" s="68" t="s">
        <v>167</v>
      </c>
      <c r="C295" s="52">
        <v>22021001</v>
      </c>
      <c r="D295" s="53" t="s">
        <v>155</v>
      </c>
      <c r="E295" s="51">
        <v>70132</v>
      </c>
      <c r="F295" s="51" t="s">
        <v>5</v>
      </c>
      <c r="G295" s="51" t="s">
        <v>101</v>
      </c>
      <c r="H295" s="51" t="s">
        <v>7</v>
      </c>
      <c r="I295" s="279">
        <v>100000</v>
      </c>
      <c r="J295" s="279"/>
      <c r="K295" s="279">
        <v>100000</v>
      </c>
    </row>
    <row r="296" spans="2:21" ht="30" customHeight="1" thickBot="1" x14ac:dyDescent="0.3">
      <c r="B296" s="68" t="s">
        <v>168</v>
      </c>
      <c r="C296" s="52">
        <v>22021012</v>
      </c>
      <c r="D296" s="53" t="s">
        <v>155</v>
      </c>
      <c r="E296" s="51">
        <v>70132</v>
      </c>
      <c r="F296" s="51" t="s">
        <v>5</v>
      </c>
      <c r="G296" s="51" t="s">
        <v>101</v>
      </c>
      <c r="H296" s="51" t="s">
        <v>7</v>
      </c>
      <c r="I296" s="279">
        <v>3000000</v>
      </c>
      <c r="J296" s="279"/>
      <c r="K296" s="279">
        <v>3000000</v>
      </c>
    </row>
    <row r="297" spans="2:21" ht="30" customHeight="1" thickBot="1" x14ac:dyDescent="0.3">
      <c r="B297" s="68" t="s">
        <v>169</v>
      </c>
      <c r="C297" s="52">
        <v>22021034</v>
      </c>
      <c r="D297" s="53" t="s">
        <v>155</v>
      </c>
      <c r="E297" s="51">
        <v>70132</v>
      </c>
      <c r="F297" s="51" t="s">
        <v>5</v>
      </c>
      <c r="G297" s="51" t="s">
        <v>101</v>
      </c>
      <c r="H297" s="51" t="s">
        <v>7</v>
      </c>
      <c r="I297" s="279">
        <v>4000000</v>
      </c>
      <c r="J297" s="279">
        <v>2000000</v>
      </c>
      <c r="K297" s="279">
        <v>15000000</v>
      </c>
    </row>
    <row r="298" spans="2:21" ht="30" customHeight="1" thickBot="1" x14ac:dyDescent="0.3">
      <c r="B298" s="68" t="s">
        <v>170</v>
      </c>
      <c r="C298" s="52">
        <v>22021035</v>
      </c>
      <c r="D298" s="53" t="s">
        <v>155</v>
      </c>
      <c r="E298" s="51">
        <v>70132</v>
      </c>
      <c r="F298" s="51" t="s">
        <v>5</v>
      </c>
      <c r="G298" s="51" t="s">
        <v>101</v>
      </c>
      <c r="H298" s="51" t="s">
        <v>7</v>
      </c>
      <c r="I298" s="279">
        <v>4000000</v>
      </c>
      <c r="J298" s="279">
        <v>2400000</v>
      </c>
      <c r="K298" s="279">
        <v>5000000</v>
      </c>
    </row>
    <row r="299" spans="2:21" ht="30" customHeight="1" thickBot="1" x14ac:dyDescent="0.3">
      <c r="B299" s="68" t="s">
        <v>171</v>
      </c>
      <c r="C299" s="52">
        <v>22021036</v>
      </c>
      <c r="D299" s="53" t="s">
        <v>155</v>
      </c>
      <c r="E299" s="51">
        <v>70132</v>
      </c>
      <c r="F299" s="51" t="s">
        <v>5</v>
      </c>
      <c r="G299" s="51" t="s">
        <v>101</v>
      </c>
      <c r="H299" s="51" t="s">
        <v>7</v>
      </c>
      <c r="I299" s="279">
        <v>1000000</v>
      </c>
      <c r="J299" s="279">
        <v>525000</v>
      </c>
      <c r="K299" s="279">
        <v>1000000</v>
      </c>
    </row>
    <row r="300" spans="2:21" ht="30" customHeight="1" thickBot="1" x14ac:dyDescent="0.3">
      <c r="B300" s="68" t="s">
        <v>172</v>
      </c>
      <c r="C300" s="52">
        <v>22021037</v>
      </c>
      <c r="D300" s="53" t="s">
        <v>155</v>
      </c>
      <c r="E300" s="51">
        <v>70132</v>
      </c>
      <c r="F300" s="51" t="s">
        <v>5</v>
      </c>
      <c r="G300" s="51" t="s">
        <v>101</v>
      </c>
      <c r="H300" s="51" t="s">
        <v>7</v>
      </c>
      <c r="I300" s="279">
        <v>8000000</v>
      </c>
      <c r="J300" s="279"/>
      <c r="K300" s="279">
        <v>8000000</v>
      </c>
    </row>
    <row r="301" spans="2:21" ht="30" customHeight="1" thickBot="1" x14ac:dyDescent="0.3">
      <c r="B301" s="68" t="s">
        <v>173</v>
      </c>
      <c r="C301" s="52">
        <v>22040105</v>
      </c>
      <c r="D301" s="53" t="s">
        <v>155</v>
      </c>
      <c r="E301" s="51">
        <v>70132</v>
      </c>
      <c r="F301" s="51" t="s">
        <v>5</v>
      </c>
      <c r="G301" s="51" t="s">
        <v>101</v>
      </c>
      <c r="H301" s="51" t="s">
        <v>7</v>
      </c>
      <c r="I301" s="279">
        <v>50000</v>
      </c>
      <c r="J301" s="279"/>
      <c r="K301" s="279">
        <v>50000</v>
      </c>
    </row>
    <row r="302" spans="2:21" s="58" customFormat="1" ht="30" customHeight="1" thickBot="1" x14ac:dyDescent="0.3">
      <c r="B302" s="11"/>
      <c r="C302" s="442" t="s">
        <v>1602</v>
      </c>
      <c r="D302" s="443"/>
      <c r="E302" s="443"/>
      <c r="F302" s="443"/>
      <c r="G302" s="443"/>
      <c r="H302" s="444"/>
      <c r="I302" s="275">
        <f>SUM(I281:I301)</f>
        <v>92100000</v>
      </c>
      <c r="J302" s="275">
        <f>SUM(J281:J301)</f>
        <v>48337286</v>
      </c>
      <c r="K302" s="275">
        <f>SUM(K281:K301)</f>
        <v>104100000</v>
      </c>
      <c r="L302" s="57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46" customFormat="1" ht="90" customHeight="1" thickBot="1" x14ac:dyDescent="0.4">
      <c r="B303" s="530" t="s">
        <v>2114</v>
      </c>
      <c r="C303" s="450"/>
      <c r="D303" s="450"/>
      <c r="E303" s="450"/>
      <c r="F303" s="450"/>
      <c r="G303" s="450"/>
      <c r="H303" s="450"/>
      <c r="I303" s="450"/>
      <c r="J303" s="450"/>
      <c r="K303" s="451"/>
      <c r="L303" s="45"/>
      <c r="M303" s="45"/>
      <c r="N303" s="45"/>
      <c r="O303" s="45"/>
      <c r="P303" s="45"/>
      <c r="Q303" s="45"/>
      <c r="R303" s="45"/>
      <c r="S303" s="45"/>
      <c r="T303" s="45"/>
      <c r="U303" s="45"/>
    </row>
    <row r="304" spans="2:21" s="46" customFormat="1" ht="30" customHeight="1" thickBot="1" x14ac:dyDescent="0.3">
      <c r="B304" s="439" t="s">
        <v>1850</v>
      </c>
      <c r="C304" s="440"/>
      <c r="D304" s="440"/>
      <c r="E304" s="440"/>
      <c r="F304" s="440"/>
      <c r="G304" s="440"/>
      <c r="H304" s="440"/>
      <c r="I304" s="440"/>
      <c r="J304" s="440"/>
      <c r="K304" s="441"/>
      <c r="L304" s="45"/>
      <c r="M304" s="45"/>
      <c r="N304" s="45"/>
      <c r="O304" s="45"/>
      <c r="P304" s="45"/>
      <c r="Q304" s="45"/>
      <c r="R304" s="45"/>
      <c r="S304" s="45"/>
      <c r="T304" s="45"/>
      <c r="U304" s="45"/>
    </row>
    <row r="305" spans="2:21" s="46" customFormat="1" ht="30" customHeight="1" thickBot="1" x14ac:dyDescent="0.3">
      <c r="B305" s="91" t="s">
        <v>1272</v>
      </c>
      <c r="C305" s="29" t="s">
        <v>1271</v>
      </c>
      <c r="D305" s="17" t="s">
        <v>1270</v>
      </c>
      <c r="E305" s="18" t="s">
        <v>1269</v>
      </c>
      <c r="F305" s="18" t="s">
        <v>1268</v>
      </c>
      <c r="G305" s="15" t="s">
        <v>1267</v>
      </c>
      <c r="H305" s="18" t="s">
        <v>1266</v>
      </c>
      <c r="I305" s="272" t="s">
        <v>1619</v>
      </c>
      <c r="J305" s="273" t="s">
        <v>1948</v>
      </c>
      <c r="K305" s="274" t="s">
        <v>1614</v>
      </c>
      <c r="L305" s="45"/>
      <c r="M305" s="45"/>
      <c r="N305" s="45"/>
      <c r="O305" s="45"/>
      <c r="P305" s="45"/>
      <c r="Q305" s="45"/>
      <c r="R305" s="45"/>
      <c r="S305" s="45"/>
      <c r="T305" s="45"/>
      <c r="U305" s="45"/>
    </row>
    <row r="306" spans="2:21" ht="30" customHeight="1" thickBot="1" x14ac:dyDescent="0.3">
      <c r="B306" s="68" t="s">
        <v>174</v>
      </c>
      <c r="C306" s="52">
        <v>21020151</v>
      </c>
      <c r="D306" s="53" t="s">
        <v>175</v>
      </c>
      <c r="E306" s="51" t="s">
        <v>141</v>
      </c>
      <c r="F306" s="51" t="s">
        <v>5</v>
      </c>
      <c r="G306" s="51" t="s">
        <v>6</v>
      </c>
      <c r="H306" s="51" t="s">
        <v>7</v>
      </c>
      <c r="I306" s="279">
        <v>100000000</v>
      </c>
      <c r="J306" s="279">
        <v>80033460</v>
      </c>
      <c r="K306" s="279">
        <v>100000000</v>
      </c>
    </row>
    <row r="307" spans="2:21" ht="30" customHeight="1" thickBot="1" x14ac:dyDescent="0.3">
      <c r="B307" s="68" t="s">
        <v>67</v>
      </c>
      <c r="C307" s="52" t="s">
        <v>9</v>
      </c>
      <c r="D307" s="53" t="s">
        <v>175</v>
      </c>
      <c r="E307" s="51" t="s">
        <v>141</v>
      </c>
      <c r="F307" s="51" t="s">
        <v>5</v>
      </c>
      <c r="G307" s="51" t="s">
        <v>6</v>
      </c>
      <c r="H307" s="51" t="s">
        <v>7</v>
      </c>
      <c r="I307" s="279">
        <v>3000000</v>
      </c>
      <c r="J307" s="279">
        <v>1740000</v>
      </c>
      <c r="K307" s="279">
        <v>3000000</v>
      </c>
    </row>
    <row r="308" spans="2:21" ht="30" customHeight="1" thickBot="1" x14ac:dyDescent="0.3">
      <c r="B308" s="68" t="s">
        <v>176</v>
      </c>
      <c r="C308" s="52">
        <v>22020106</v>
      </c>
      <c r="D308" s="53" t="s">
        <v>175</v>
      </c>
      <c r="E308" s="51" t="s">
        <v>141</v>
      </c>
      <c r="F308" s="51" t="s">
        <v>5</v>
      </c>
      <c r="G308" s="51" t="s">
        <v>6</v>
      </c>
      <c r="H308" s="51" t="s">
        <v>7</v>
      </c>
      <c r="I308" s="279">
        <v>6000000</v>
      </c>
      <c r="J308" s="279">
        <v>6000000</v>
      </c>
      <c r="K308" s="279">
        <v>8000000</v>
      </c>
    </row>
    <row r="309" spans="2:21" ht="30" customHeight="1" thickBot="1" x14ac:dyDescent="0.3">
      <c r="B309" s="68" t="s">
        <v>10</v>
      </c>
      <c r="C309" s="52" t="s">
        <v>11</v>
      </c>
      <c r="D309" s="53" t="s">
        <v>175</v>
      </c>
      <c r="E309" s="51" t="s">
        <v>141</v>
      </c>
      <c r="F309" s="51" t="s">
        <v>5</v>
      </c>
      <c r="G309" s="51" t="s">
        <v>6</v>
      </c>
      <c r="H309" s="51" t="s">
        <v>7</v>
      </c>
      <c r="I309" s="279">
        <v>2000000</v>
      </c>
      <c r="J309" s="279"/>
      <c r="K309" s="279"/>
    </row>
    <row r="310" spans="2:21" ht="30" customHeight="1" thickBot="1" x14ac:dyDescent="0.3">
      <c r="B310" s="68" t="s">
        <v>40</v>
      </c>
      <c r="C310" s="52" t="s">
        <v>13</v>
      </c>
      <c r="D310" s="53" t="s">
        <v>175</v>
      </c>
      <c r="E310" s="51" t="s">
        <v>141</v>
      </c>
      <c r="F310" s="51" t="s">
        <v>5</v>
      </c>
      <c r="G310" s="51" t="s">
        <v>6</v>
      </c>
      <c r="H310" s="51" t="s">
        <v>7</v>
      </c>
      <c r="I310" s="279">
        <v>5000000</v>
      </c>
      <c r="J310" s="279">
        <v>4837500</v>
      </c>
      <c r="K310" s="279">
        <v>5000000</v>
      </c>
    </row>
    <row r="311" spans="2:21" ht="30" customHeight="1" thickBot="1" x14ac:dyDescent="0.3">
      <c r="B311" s="68" t="s">
        <v>177</v>
      </c>
      <c r="C311" s="52">
        <v>22020312</v>
      </c>
      <c r="D311" s="53" t="s">
        <v>175</v>
      </c>
      <c r="E311" s="51" t="s">
        <v>141</v>
      </c>
      <c r="F311" s="51" t="s">
        <v>5</v>
      </c>
      <c r="G311" s="51" t="s">
        <v>6</v>
      </c>
      <c r="H311" s="51" t="s">
        <v>7</v>
      </c>
      <c r="I311" s="279">
        <v>8000000</v>
      </c>
      <c r="J311" s="279">
        <v>7708000</v>
      </c>
      <c r="K311" s="279">
        <v>10000000</v>
      </c>
    </row>
    <row r="312" spans="2:21" ht="30" customHeight="1" thickBot="1" x14ac:dyDescent="0.3">
      <c r="B312" s="68" t="s">
        <v>41</v>
      </c>
      <c r="C312" s="52" t="s">
        <v>18</v>
      </c>
      <c r="D312" s="53" t="s">
        <v>175</v>
      </c>
      <c r="E312" s="51" t="s">
        <v>141</v>
      </c>
      <c r="F312" s="51" t="s">
        <v>5</v>
      </c>
      <c r="G312" s="51" t="s">
        <v>6</v>
      </c>
      <c r="H312" s="51" t="s">
        <v>7</v>
      </c>
      <c r="I312" s="279">
        <v>2000000</v>
      </c>
      <c r="J312" s="279">
        <v>2000000</v>
      </c>
      <c r="K312" s="279">
        <v>3000000</v>
      </c>
    </row>
    <row r="313" spans="2:21" ht="30" customHeight="1" thickBot="1" x14ac:dyDescent="0.3">
      <c r="B313" s="68" t="s">
        <v>42</v>
      </c>
      <c r="C313" s="52" t="s">
        <v>20</v>
      </c>
      <c r="D313" s="53" t="s">
        <v>175</v>
      </c>
      <c r="E313" s="51" t="s">
        <v>141</v>
      </c>
      <c r="F313" s="51" t="s">
        <v>5</v>
      </c>
      <c r="G313" s="51" t="s">
        <v>6</v>
      </c>
      <c r="H313" s="51" t="s">
        <v>7</v>
      </c>
      <c r="I313" s="279">
        <v>2000000</v>
      </c>
      <c r="J313" s="279">
        <v>1932500</v>
      </c>
      <c r="K313" s="279">
        <v>3000000</v>
      </c>
    </row>
    <row r="314" spans="2:21" ht="30" customHeight="1" thickBot="1" x14ac:dyDescent="0.3">
      <c r="B314" s="68" t="s">
        <v>43</v>
      </c>
      <c r="C314" s="52" t="s">
        <v>44</v>
      </c>
      <c r="D314" s="53" t="s">
        <v>175</v>
      </c>
      <c r="E314" s="51" t="s">
        <v>141</v>
      </c>
      <c r="F314" s="51" t="s">
        <v>5</v>
      </c>
      <c r="G314" s="51" t="s">
        <v>6</v>
      </c>
      <c r="H314" s="51" t="s">
        <v>7</v>
      </c>
      <c r="I314" s="279">
        <v>1000000</v>
      </c>
      <c r="J314" s="279"/>
      <c r="K314" s="279">
        <v>3000000</v>
      </c>
    </row>
    <row r="315" spans="2:21" ht="30" customHeight="1" thickBot="1" x14ac:dyDescent="0.3">
      <c r="B315" s="68" t="s">
        <v>178</v>
      </c>
      <c r="C315" s="52">
        <v>22020513</v>
      </c>
      <c r="D315" s="53" t="s">
        <v>175</v>
      </c>
      <c r="E315" s="51" t="s">
        <v>141</v>
      </c>
      <c r="F315" s="51" t="s">
        <v>5</v>
      </c>
      <c r="G315" s="51" t="s">
        <v>6</v>
      </c>
      <c r="H315" s="51" t="s">
        <v>7</v>
      </c>
      <c r="I315" s="279">
        <v>5000000</v>
      </c>
      <c r="J315" s="279">
        <v>1568000</v>
      </c>
      <c r="K315" s="279">
        <v>3000000</v>
      </c>
    </row>
    <row r="316" spans="2:21" ht="30" customHeight="1" thickBot="1" x14ac:dyDescent="0.3">
      <c r="B316" s="68" t="s">
        <v>51</v>
      </c>
      <c r="C316" s="52" t="s">
        <v>52</v>
      </c>
      <c r="D316" s="53" t="s">
        <v>175</v>
      </c>
      <c r="E316" s="51" t="s">
        <v>141</v>
      </c>
      <c r="F316" s="51" t="s">
        <v>5</v>
      </c>
      <c r="G316" s="51" t="s">
        <v>6</v>
      </c>
      <c r="H316" s="51" t="s">
        <v>7</v>
      </c>
      <c r="I316" s="279">
        <v>20000000</v>
      </c>
      <c r="J316" s="279"/>
      <c r="K316" s="279"/>
    </row>
    <row r="317" spans="2:21" ht="30" customHeight="1" thickBot="1" x14ac:dyDescent="0.3">
      <c r="B317" s="68" t="s">
        <v>179</v>
      </c>
      <c r="C317" s="52">
        <v>22020711</v>
      </c>
      <c r="D317" s="53" t="s">
        <v>175</v>
      </c>
      <c r="E317" s="51" t="s">
        <v>141</v>
      </c>
      <c r="F317" s="51" t="s">
        <v>5</v>
      </c>
      <c r="G317" s="51" t="s">
        <v>6</v>
      </c>
      <c r="H317" s="51" t="s">
        <v>7</v>
      </c>
      <c r="I317" s="279">
        <v>25000000</v>
      </c>
      <c r="J317" s="279">
        <v>6300000</v>
      </c>
      <c r="K317" s="279">
        <v>25000000</v>
      </c>
    </row>
    <row r="318" spans="2:21" ht="30" customHeight="1" thickBot="1" x14ac:dyDescent="0.3">
      <c r="B318" s="68" t="s">
        <v>180</v>
      </c>
      <c r="C318" s="52" t="s">
        <v>181</v>
      </c>
      <c r="D318" s="53" t="s">
        <v>175</v>
      </c>
      <c r="E318" s="51" t="s">
        <v>141</v>
      </c>
      <c r="F318" s="51" t="s">
        <v>5</v>
      </c>
      <c r="G318" s="51" t="s">
        <v>6</v>
      </c>
      <c r="H318" s="51" t="s">
        <v>7</v>
      </c>
      <c r="I318" s="279">
        <v>50000000</v>
      </c>
      <c r="J318" s="279">
        <v>9086000</v>
      </c>
      <c r="K318" s="279">
        <v>15000000</v>
      </c>
    </row>
    <row r="319" spans="2:21" ht="30" customHeight="1" thickBot="1" x14ac:dyDescent="0.3">
      <c r="B319" s="68" t="s">
        <v>182</v>
      </c>
      <c r="C319" s="52" t="s">
        <v>30</v>
      </c>
      <c r="D319" s="53" t="s">
        <v>175</v>
      </c>
      <c r="E319" s="51" t="s">
        <v>141</v>
      </c>
      <c r="F319" s="51" t="s">
        <v>5</v>
      </c>
      <c r="G319" s="51" t="s">
        <v>6</v>
      </c>
      <c r="H319" s="51" t="s">
        <v>7</v>
      </c>
      <c r="I319" s="279">
        <v>4000000</v>
      </c>
      <c r="J319" s="279">
        <v>4000000</v>
      </c>
      <c r="K319" s="279">
        <v>7000000</v>
      </c>
    </row>
    <row r="320" spans="2:21" ht="30" customHeight="1" thickBot="1" x14ac:dyDescent="0.3">
      <c r="B320" s="68" t="s">
        <v>31</v>
      </c>
      <c r="C320" s="52" t="s">
        <v>32</v>
      </c>
      <c r="D320" s="53" t="s">
        <v>175</v>
      </c>
      <c r="E320" s="51" t="s">
        <v>141</v>
      </c>
      <c r="F320" s="51" t="s">
        <v>5</v>
      </c>
      <c r="G320" s="51" t="s">
        <v>6</v>
      </c>
      <c r="H320" s="51" t="s">
        <v>7</v>
      </c>
      <c r="I320" s="279">
        <v>1000000</v>
      </c>
      <c r="J320" s="279"/>
      <c r="K320" s="279">
        <v>1000000</v>
      </c>
    </row>
    <row r="321" spans="2:22" ht="30" customHeight="1" thickBot="1" x14ac:dyDescent="0.3">
      <c r="B321" s="68" t="s">
        <v>228</v>
      </c>
      <c r="C321" s="52">
        <v>22020501</v>
      </c>
      <c r="D321" s="53" t="s">
        <v>175</v>
      </c>
      <c r="E321" s="51" t="s">
        <v>141</v>
      </c>
      <c r="F321" s="51" t="s">
        <v>5</v>
      </c>
      <c r="G321" s="51" t="s">
        <v>6</v>
      </c>
      <c r="H321" s="51" t="s">
        <v>7</v>
      </c>
      <c r="I321" s="279"/>
      <c r="J321" s="279"/>
      <c r="K321" s="279">
        <v>5000000</v>
      </c>
    </row>
    <row r="322" spans="2:22" s="58" customFormat="1" ht="30" customHeight="1" thickBot="1" x14ac:dyDescent="0.3">
      <c r="B322" s="11"/>
      <c r="C322" s="442" t="s">
        <v>1602</v>
      </c>
      <c r="D322" s="443"/>
      <c r="E322" s="443"/>
      <c r="F322" s="443"/>
      <c r="G322" s="443"/>
      <c r="H322" s="444"/>
      <c r="I322" s="275">
        <f>SUM(I306:I320)</f>
        <v>234000000</v>
      </c>
      <c r="J322" s="275">
        <f>SUM(J306:J320)</f>
        <v>125205460</v>
      </c>
      <c r="K322" s="275">
        <f>SUM(K306:K321)</f>
        <v>191000000</v>
      </c>
      <c r="L322" s="57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2" ht="90" customHeight="1" thickBot="1" x14ac:dyDescent="0.4">
      <c r="B323" s="530" t="s">
        <v>2114</v>
      </c>
      <c r="C323" s="450"/>
      <c r="D323" s="450"/>
      <c r="E323" s="450"/>
      <c r="F323" s="450"/>
      <c r="G323" s="450"/>
      <c r="H323" s="450"/>
      <c r="I323" s="450"/>
      <c r="J323" s="450"/>
      <c r="K323" s="451"/>
    </row>
    <row r="324" spans="2:22" ht="30" customHeight="1" thickBot="1" x14ac:dyDescent="0.3">
      <c r="B324" s="439" t="s">
        <v>1851</v>
      </c>
      <c r="C324" s="440"/>
      <c r="D324" s="440"/>
      <c r="E324" s="440"/>
      <c r="F324" s="440"/>
      <c r="G324" s="440"/>
      <c r="H324" s="440"/>
      <c r="I324" s="440"/>
      <c r="J324" s="440"/>
      <c r="K324" s="441"/>
    </row>
    <row r="325" spans="2:22" ht="30" customHeight="1" thickBot="1" x14ac:dyDescent="0.3">
      <c r="B325" s="91" t="s">
        <v>1272</v>
      </c>
      <c r="C325" s="29" t="s">
        <v>1271</v>
      </c>
      <c r="D325" s="17" t="s">
        <v>1270</v>
      </c>
      <c r="E325" s="18" t="s">
        <v>1269</v>
      </c>
      <c r="F325" s="18" t="s">
        <v>1268</v>
      </c>
      <c r="G325" s="15" t="s">
        <v>1267</v>
      </c>
      <c r="H325" s="18" t="s">
        <v>1266</v>
      </c>
      <c r="I325" s="272" t="s">
        <v>1619</v>
      </c>
      <c r="J325" s="273" t="s">
        <v>1948</v>
      </c>
      <c r="K325" s="274" t="s">
        <v>1614</v>
      </c>
    </row>
    <row r="326" spans="2:22" ht="30" customHeight="1" thickBot="1" x14ac:dyDescent="0.3">
      <c r="B326" s="68" t="s">
        <v>1</v>
      </c>
      <c r="C326" s="52" t="s">
        <v>2</v>
      </c>
      <c r="D326" s="53" t="s">
        <v>184</v>
      </c>
      <c r="E326" s="51" t="s">
        <v>185</v>
      </c>
      <c r="F326" s="51" t="s">
        <v>5</v>
      </c>
      <c r="G326" s="51" t="s">
        <v>186</v>
      </c>
      <c r="H326" s="51" t="s">
        <v>7</v>
      </c>
      <c r="I326" s="279">
        <v>3800000000</v>
      </c>
      <c r="J326" s="279">
        <v>3132951583.5100002</v>
      </c>
      <c r="K326" s="279">
        <v>3314750000</v>
      </c>
    </row>
    <row r="327" spans="2:22" ht="30" customHeight="1" thickBot="1" x14ac:dyDescent="0.3">
      <c r="B327" s="68" t="s">
        <v>187</v>
      </c>
      <c r="C327" s="52" t="s">
        <v>9</v>
      </c>
      <c r="D327" s="53" t="s">
        <v>184</v>
      </c>
      <c r="E327" s="51" t="s">
        <v>185</v>
      </c>
      <c r="F327" s="51" t="s">
        <v>5</v>
      </c>
      <c r="G327" s="51" t="s">
        <v>186</v>
      </c>
      <c r="H327" s="51" t="s">
        <v>7</v>
      </c>
      <c r="I327" s="279">
        <v>8000000</v>
      </c>
      <c r="J327" s="279">
        <v>5860000</v>
      </c>
      <c r="K327" s="279">
        <v>8000000</v>
      </c>
      <c r="V327" s="265"/>
    </row>
    <row r="328" spans="2:22" ht="30" customHeight="1" thickBot="1" x14ac:dyDescent="0.3">
      <c r="B328" s="68" t="s">
        <v>144</v>
      </c>
      <c r="C328" s="52">
        <v>22020201</v>
      </c>
      <c r="D328" s="53" t="s">
        <v>184</v>
      </c>
      <c r="E328" s="51" t="s">
        <v>185</v>
      </c>
      <c r="F328" s="51" t="s">
        <v>5</v>
      </c>
      <c r="G328" s="51" t="s">
        <v>186</v>
      </c>
      <c r="H328" s="51" t="s">
        <v>7</v>
      </c>
      <c r="I328" s="279">
        <v>527404</v>
      </c>
      <c r="J328" s="279">
        <v>465500</v>
      </c>
      <c r="K328" s="279">
        <v>527404</v>
      </c>
      <c r="V328" s="265"/>
    </row>
    <row r="329" spans="2:22" ht="30" customHeight="1" thickBot="1" x14ac:dyDescent="0.3">
      <c r="B329" s="68" t="s">
        <v>146</v>
      </c>
      <c r="C329" s="52" t="s">
        <v>13</v>
      </c>
      <c r="D329" s="53" t="s">
        <v>184</v>
      </c>
      <c r="E329" s="51" t="s">
        <v>185</v>
      </c>
      <c r="F329" s="51" t="s">
        <v>5</v>
      </c>
      <c r="G329" s="51" t="s">
        <v>186</v>
      </c>
      <c r="H329" s="51" t="s">
        <v>7</v>
      </c>
      <c r="I329" s="279">
        <v>1500000</v>
      </c>
      <c r="J329" s="279">
        <v>1180000</v>
      </c>
      <c r="K329" s="279">
        <v>1500000</v>
      </c>
      <c r="V329" s="265"/>
    </row>
    <row r="330" spans="2:22" ht="30" customHeight="1" thickBot="1" x14ac:dyDescent="0.3">
      <c r="B330" s="68" t="s">
        <v>188</v>
      </c>
      <c r="C330" s="52" t="s">
        <v>15</v>
      </c>
      <c r="D330" s="53" t="s">
        <v>184</v>
      </c>
      <c r="E330" s="51" t="s">
        <v>185</v>
      </c>
      <c r="F330" s="51" t="s">
        <v>5</v>
      </c>
      <c r="G330" s="51" t="s">
        <v>186</v>
      </c>
      <c r="H330" s="51" t="s">
        <v>7</v>
      </c>
      <c r="I330" s="279">
        <v>7200000</v>
      </c>
      <c r="J330" s="279">
        <v>3000000</v>
      </c>
      <c r="K330" s="279">
        <v>10000000</v>
      </c>
      <c r="V330" s="265"/>
    </row>
    <row r="331" spans="2:22" ht="30" customHeight="1" thickBot="1" x14ac:dyDescent="0.3">
      <c r="B331" s="68" t="s">
        <v>189</v>
      </c>
      <c r="C331" s="52" t="s">
        <v>20</v>
      </c>
      <c r="D331" s="53" t="s">
        <v>184</v>
      </c>
      <c r="E331" s="51" t="s">
        <v>185</v>
      </c>
      <c r="F331" s="51" t="s">
        <v>5</v>
      </c>
      <c r="G331" s="51" t="s">
        <v>186</v>
      </c>
      <c r="H331" s="51" t="s">
        <v>7</v>
      </c>
      <c r="I331" s="279">
        <v>10000000</v>
      </c>
      <c r="J331" s="279">
        <v>7511000</v>
      </c>
      <c r="K331" s="279">
        <v>10000000</v>
      </c>
      <c r="V331" s="265"/>
    </row>
    <row r="332" spans="2:22" ht="30" customHeight="1" thickBot="1" x14ac:dyDescent="0.3">
      <c r="B332" s="68" t="s">
        <v>190</v>
      </c>
      <c r="C332" s="52" t="s">
        <v>191</v>
      </c>
      <c r="D332" s="53" t="s">
        <v>184</v>
      </c>
      <c r="E332" s="51" t="s">
        <v>185</v>
      </c>
      <c r="F332" s="51" t="s">
        <v>5</v>
      </c>
      <c r="G332" s="51" t="s">
        <v>186</v>
      </c>
      <c r="H332" s="51" t="s">
        <v>7</v>
      </c>
      <c r="I332" s="279">
        <v>500000</v>
      </c>
      <c r="J332" s="279">
        <v>460000</v>
      </c>
      <c r="K332" s="279">
        <v>20000000</v>
      </c>
      <c r="V332" s="265"/>
    </row>
    <row r="333" spans="2:22" ht="30" customHeight="1" thickBot="1" x14ac:dyDescent="0.3">
      <c r="B333" s="68" t="s">
        <v>192</v>
      </c>
      <c r="C333" s="52" t="s">
        <v>193</v>
      </c>
      <c r="D333" s="53" t="s">
        <v>184</v>
      </c>
      <c r="E333" s="51" t="s">
        <v>185</v>
      </c>
      <c r="F333" s="51" t="s">
        <v>5</v>
      </c>
      <c r="G333" s="51" t="s">
        <v>186</v>
      </c>
      <c r="H333" s="51" t="s">
        <v>7</v>
      </c>
      <c r="I333" s="279">
        <v>5000000</v>
      </c>
      <c r="J333" s="279">
        <v>3603000</v>
      </c>
      <c r="K333" s="279">
        <v>5000000</v>
      </c>
    </row>
    <row r="334" spans="2:22" ht="30" customHeight="1" thickBot="1" x14ac:dyDescent="0.3">
      <c r="B334" s="68" t="s">
        <v>2015</v>
      </c>
      <c r="C334" s="52">
        <v>22020401</v>
      </c>
      <c r="D334" s="53" t="s">
        <v>184</v>
      </c>
      <c r="E334" s="51" t="s">
        <v>185</v>
      </c>
      <c r="F334" s="51" t="s">
        <v>5</v>
      </c>
      <c r="G334" s="51" t="s">
        <v>186</v>
      </c>
      <c r="H334" s="51" t="s">
        <v>7</v>
      </c>
      <c r="I334" s="279">
        <v>7000000</v>
      </c>
      <c r="J334" s="279">
        <v>6571300</v>
      </c>
      <c r="K334" s="279">
        <v>7000000</v>
      </c>
    </row>
    <row r="335" spans="2:22" ht="30" customHeight="1" thickBot="1" x14ac:dyDescent="0.3">
      <c r="B335" s="68" t="s">
        <v>194</v>
      </c>
      <c r="C335" s="52" t="s">
        <v>30</v>
      </c>
      <c r="D335" s="53" t="s">
        <v>184</v>
      </c>
      <c r="E335" s="51" t="s">
        <v>185</v>
      </c>
      <c r="F335" s="51" t="s">
        <v>5</v>
      </c>
      <c r="G335" s="51" t="s">
        <v>186</v>
      </c>
      <c r="H335" s="51" t="s">
        <v>7</v>
      </c>
      <c r="I335" s="279">
        <v>50300000</v>
      </c>
      <c r="J335" s="279">
        <v>17868000</v>
      </c>
      <c r="K335" s="279">
        <v>64500000</v>
      </c>
    </row>
    <row r="336" spans="2:22" ht="30" customHeight="1" thickBot="1" x14ac:dyDescent="0.3">
      <c r="B336" s="68" t="s">
        <v>195</v>
      </c>
      <c r="C336" s="52">
        <v>22020501</v>
      </c>
      <c r="D336" s="53" t="s">
        <v>184</v>
      </c>
      <c r="E336" s="51" t="s">
        <v>185</v>
      </c>
      <c r="F336" s="51" t="s">
        <v>5</v>
      </c>
      <c r="G336" s="51" t="s">
        <v>186</v>
      </c>
      <c r="H336" s="51" t="s">
        <v>7</v>
      </c>
      <c r="I336" s="279">
        <v>7000000</v>
      </c>
      <c r="J336" s="279">
        <v>5939900</v>
      </c>
      <c r="K336" s="279">
        <v>7000000</v>
      </c>
    </row>
    <row r="337" spans="2:21" ht="30" customHeight="1" thickBot="1" x14ac:dyDescent="0.3">
      <c r="B337" s="68" t="s">
        <v>1986</v>
      </c>
      <c r="C337" s="52">
        <v>22021019</v>
      </c>
      <c r="D337" s="53" t="s">
        <v>184</v>
      </c>
      <c r="E337" s="51" t="s">
        <v>185</v>
      </c>
      <c r="F337" s="51" t="s">
        <v>5</v>
      </c>
      <c r="G337" s="51" t="s">
        <v>186</v>
      </c>
      <c r="H337" s="51" t="s">
        <v>7</v>
      </c>
      <c r="I337" s="279">
        <v>130000000</v>
      </c>
      <c r="J337" s="279">
        <v>44000000</v>
      </c>
      <c r="K337" s="279">
        <v>200000000</v>
      </c>
    </row>
    <row r="338" spans="2:21" ht="30" customHeight="1" thickBot="1" x14ac:dyDescent="0.3">
      <c r="B338" s="68" t="s">
        <v>196</v>
      </c>
      <c r="C338" s="52">
        <v>22021020</v>
      </c>
      <c r="D338" s="53" t="s">
        <v>184</v>
      </c>
      <c r="E338" s="51" t="s">
        <v>185</v>
      </c>
      <c r="F338" s="51" t="s">
        <v>5</v>
      </c>
      <c r="G338" s="51" t="s">
        <v>186</v>
      </c>
      <c r="H338" s="51" t="s">
        <v>7</v>
      </c>
      <c r="I338" s="279">
        <v>30000000</v>
      </c>
      <c r="J338" s="279">
        <v>26279300</v>
      </c>
      <c r="K338" s="279">
        <v>30000000</v>
      </c>
    </row>
    <row r="339" spans="2:21" ht="30" customHeight="1" thickBot="1" x14ac:dyDescent="0.3">
      <c r="B339" s="68" t="s">
        <v>197</v>
      </c>
      <c r="C339" s="52">
        <v>22021021</v>
      </c>
      <c r="D339" s="53" t="s">
        <v>184</v>
      </c>
      <c r="E339" s="51" t="s">
        <v>185</v>
      </c>
      <c r="F339" s="51" t="s">
        <v>5</v>
      </c>
      <c r="G339" s="51" t="s">
        <v>186</v>
      </c>
      <c r="H339" s="51" t="s">
        <v>7</v>
      </c>
      <c r="I339" s="279">
        <v>200000</v>
      </c>
      <c r="J339" s="279"/>
      <c r="K339" s="279">
        <v>10000000</v>
      </c>
    </row>
    <row r="340" spans="2:21" ht="30" customHeight="1" thickBot="1" x14ac:dyDescent="0.3">
      <c r="B340" s="68" t="s">
        <v>198</v>
      </c>
      <c r="C340" s="52">
        <v>22021022</v>
      </c>
      <c r="D340" s="53" t="s">
        <v>184</v>
      </c>
      <c r="E340" s="51" t="s">
        <v>185</v>
      </c>
      <c r="F340" s="51" t="s">
        <v>5</v>
      </c>
      <c r="G340" s="51" t="s">
        <v>186</v>
      </c>
      <c r="H340" s="51" t="s">
        <v>7</v>
      </c>
      <c r="I340" s="279">
        <v>400000</v>
      </c>
      <c r="J340" s="279"/>
      <c r="K340" s="279">
        <v>400000</v>
      </c>
    </row>
    <row r="341" spans="2:21" ht="30" customHeight="1" thickBot="1" x14ac:dyDescent="0.3">
      <c r="B341" s="68" t="s">
        <v>199</v>
      </c>
      <c r="C341" s="52">
        <v>22021024</v>
      </c>
      <c r="D341" s="53" t="s">
        <v>184</v>
      </c>
      <c r="E341" s="51" t="s">
        <v>185</v>
      </c>
      <c r="F341" s="51" t="s">
        <v>5</v>
      </c>
      <c r="G341" s="51" t="s">
        <v>186</v>
      </c>
      <c r="H341" s="51" t="s">
        <v>7</v>
      </c>
      <c r="I341" s="279">
        <v>30000</v>
      </c>
      <c r="J341" s="279"/>
      <c r="K341" s="279">
        <v>30000</v>
      </c>
    </row>
    <row r="342" spans="2:21" ht="30" customHeight="1" thickBot="1" x14ac:dyDescent="0.3">
      <c r="B342" s="68" t="s">
        <v>200</v>
      </c>
      <c r="C342" s="52">
        <v>22021025</v>
      </c>
      <c r="D342" s="53" t="s">
        <v>184</v>
      </c>
      <c r="E342" s="51" t="s">
        <v>185</v>
      </c>
      <c r="F342" s="51" t="s">
        <v>5</v>
      </c>
      <c r="G342" s="51" t="s">
        <v>186</v>
      </c>
      <c r="H342" s="51" t="s">
        <v>7</v>
      </c>
      <c r="I342" s="279">
        <v>200000</v>
      </c>
      <c r="J342" s="279"/>
      <c r="K342" s="279">
        <v>10000000</v>
      </c>
    </row>
    <row r="343" spans="2:21" ht="30" customHeight="1" thickBot="1" x14ac:dyDescent="0.3">
      <c r="B343" s="68" t="s">
        <v>1990</v>
      </c>
      <c r="C343" s="52">
        <v>22021026</v>
      </c>
      <c r="D343" s="53" t="s">
        <v>184</v>
      </c>
      <c r="E343" s="51" t="s">
        <v>185</v>
      </c>
      <c r="F343" s="51" t="s">
        <v>5</v>
      </c>
      <c r="G343" s="51" t="s">
        <v>186</v>
      </c>
      <c r="H343" s="51" t="s">
        <v>7</v>
      </c>
      <c r="I343" s="279">
        <v>3000000</v>
      </c>
      <c r="J343" s="279">
        <v>1259000</v>
      </c>
      <c r="K343" s="279">
        <v>100000000</v>
      </c>
    </row>
    <row r="344" spans="2:21" ht="30" customHeight="1" thickBot="1" x14ac:dyDescent="0.3">
      <c r="B344" s="68" t="s">
        <v>201</v>
      </c>
      <c r="C344" s="52">
        <v>22021028</v>
      </c>
      <c r="D344" s="53" t="s">
        <v>184</v>
      </c>
      <c r="E344" s="51" t="s">
        <v>185</v>
      </c>
      <c r="F344" s="51" t="s">
        <v>5</v>
      </c>
      <c r="G344" s="51" t="s">
        <v>186</v>
      </c>
      <c r="H344" s="51" t="s">
        <v>7</v>
      </c>
      <c r="I344" s="279">
        <v>38000000</v>
      </c>
      <c r="J344" s="281">
        <v>1000000</v>
      </c>
      <c r="K344" s="281">
        <v>50000000</v>
      </c>
    </row>
    <row r="345" spans="2:21" ht="30" customHeight="1" thickBot="1" x14ac:dyDescent="0.3">
      <c r="B345" s="68" t="s">
        <v>202</v>
      </c>
      <c r="C345" s="52" t="s">
        <v>36</v>
      </c>
      <c r="D345" s="53" t="s">
        <v>184</v>
      </c>
      <c r="E345" s="51" t="s">
        <v>185</v>
      </c>
      <c r="F345" s="51" t="s">
        <v>5</v>
      </c>
      <c r="G345" s="51" t="s">
        <v>186</v>
      </c>
      <c r="H345" s="51" t="s">
        <v>7</v>
      </c>
      <c r="I345" s="279">
        <v>92596</v>
      </c>
      <c r="J345" s="279"/>
      <c r="K345" s="279">
        <v>92596</v>
      </c>
    </row>
    <row r="346" spans="2:21" ht="30" customHeight="1" thickBot="1" x14ac:dyDescent="0.3">
      <c r="B346" s="68" t="s">
        <v>203</v>
      </c>
      <c r="C346" s="52" t="s">
        <v>137</v>
      </c>
      <c r="D346" s="53" t="s">
        <v>184</v>
      </c>
      <c r="E346" s="51" t="s">
        <v>185</v>
      </c>
      <c r="F346" s="51" t="s">
        <v>5</v>
      </c>
      <c r="G346" s="51" t="s">
        <v>186</v>
      </c>
      <c r="H346" s="51" t="s">
        <v>7</v>
      </c>
      <c r="I346" s="279">
        <v>50000</v>
      </c>
      <c r="J346" s="279"/>
      <c r="K346" s="279">
        <v>50000000</v>
      </c>
    </row>
    <row r="347" spans="2:21" ht="30" customHeight="1" thickBot="1" x14ac:dyDescent="0.3">
      <c r="B347" s="266" t="s">
        <v>2039</v>
      </c>
      <c r="C347" s="268">
        <v>22021004</v>
      </c>
      <c r="D347" s="53" t="s">
        <v>184</v>
      </c>
      <c r="E347" s="51" t="s">
        <v>185</v>
      </c>
      <c r="F347" s="51" t="s">
        <v>5</v>
      </c>
      <c r="G347" s="51" t="s">
        <v>186</v>
      </c>
      <c r="H347" s="51" t="s">
        <v>7</v>
      </c>
      <c r="I347" s="279"/>
      <c r="J347" s="279"/>
      <c r="K347" s="279">
        <v>250000000</v>
      </c>
    </row>
    <row r="348" spans="2:21" ht="30" customHeight="1" thickBot="1" x14ac:dyDescent="0.3">
      <c r="B348" s="266" t="s">
        <v>2003</v>
      </c>
      <c r="C348" s="268">
        <v>22021029</v>
      </c>
      <c r="D348" s="53" t="s">
        <v>184</v>
      </c>
      <c r="E348" s="51" t="s">
        <v>185</v>
      </c>
      <c r="F348" s="51" t="s">
        <v>5</v>
      </c>
      <c r="G348" s="51" t="s">
        <v>186</v>
      </c>
      <c r="H348" s="51" t="s">
        <v>7</v>
      </c>
      <c r="I348" s="279"/>
      <c r="J348" s="279"/>
      <c r="K348" s="279">
        <v>50000000</v>
      </c>
    </row>
    <row r="349" spans="2:21" ht="30" customHeight="1" thickBot="1" x14ac:dyDescent="0.3">
      <c r="B349" s="11"/>
      <c r="C349" s="442" t="s">
        <v>1602</v>
      </c>
      <c r="D349" s="443"/>
      <c r="E349" s="443"/>
      <c r="F349" s="443"/>
      <c r="G349" s="443"/>
      <c r="H349" s="444"/>
      <c r="I349" s="275">
        <f>SUM(I326:I348)</f>
        <v>4099000000</v>
      </c>
      <c r="J349" s="275">
        <f>SUM(J326:J348)</f>
        <v>3257948583.5100002</v>
      </c>
      <c r="K349" s="275">
        <f>SUM(K326:K348)</f>
        <v>4198800000</v>
      </c>
    </row>
    <row r="350" spans="2:21" s="46" customFormat="1" ht="90.75" customHeight="1" thickBot="1" x14ac:dyDescent="0.4">
      <c r="B350" s="530" t="s">
        <v>2114</v>
      </c>
      <c r="C350" s="450"/>
      <c r="D350" s="450"/>
      <c r="E350" s="450"/>
      <c r="F350" s="450"/>
      <c r="G350" s="450"/>
      <c r="H350" s="450"/>
      <c r="I350" s="450"/>
      <c r="J350" s="450"/>
      <c r="K350" s="451"/>
      <c r="L350" s="45"/>
      <c r="M350" s="45"/>
      <c r="N350" s="45"/>
      <c r="O350" s="45"/>
      <c r="P350" s="45"/>
      <c r="Q350" s="45"/>
      <c r="R350" s="45"/>
      <c r="S350" s="45"/>
      <c r="T350" s="45"/>
      <c r="U350" s="45"/>
    </row>
    <row r="351" spans="2:21" s="46" customFormat="1" ht="30" customHeight="1" thickBot="1" x14ac:dyDescent="0.3">
      <c r="B351" s="439" t="s">
        <v>1852</v>
      </c>
      <c r="C351" s="440"/>
      <c r="D351" s="440"/>
      <c r="E351" s="440"/>
      <c r="F351" s="440"/>
      <c r="G351" s="440"/>
      <c r="H351" s="440"/>
      <c r="I351" s="440"/>
      <c r="J351" s="440"/>
      <c r="K351" s="441"/>
      <c r="L351" s="45"/>
      <c r="M351" s="45"/>
      <c r="N351" s="45"/>
      <c r="O351" s="45"/>
      <c r="P351" s="45"/>
      <c r="Q351" s="45"/>
      <c r="R351" s="45"/>
      <c r="S351" s="45"/>
      <c r="T351" s="45"/>
      <c r="U351" s="45"/>
    </row>
    <row r="352" spans="2:21" s="46" customFormat="1" ht="30" customHeight="1" thickBot="1" x14ac:dyDescent="0.3">
      <c r="B352" s="91" t="s">
        <v>1272</v>
      </c>
      <c r="C352" s="29" t="s">
        <v>1271</v>
      </c>
      <c r="D352" s="17" t="s">
        <v>1270</v>
      </c>
      <c r="E352" s="18" t="s">
        <v>1269</v>
      </c>
      <c r="F352" s="18" t="s">
        <v>1268</v>
      </c>
      <c r="G352" s="15" t="s">
        <v>1267</v>
      </c>
      <c r="H352" s="18" t="s">
        <v>1266</v>
      </c>
      <c r="I352" s="272" t="s">
        <v>1619</v>
      </c>
      <c r="J352" s="273" t="s">
        <v>1948</v>
      </c>
      <c r="K352" s="274" t="s">
        <v>1614</v>
      </c>
      <c r="L352" s="45"/>
      <c r="M352" s="45"/>
      <c r="N352" s="45"/>
      <c r="O352" s="45"/>
      <c r="P352" s="45"/>
      <c r="Q352" s="45"/>
      <c r="R352" s="45"/>
      <c r="S352" s="45"/>
      <c r="T352" s="45"/>
      <c r="U352" s="45"/>
    </row>
    <row r="353" spans="2:21" ht="30" customHeight="1" thickBot="1" x14ac:dyDescent="0.3">
      <c r="B353" s="68" t="s">
        <v>1</v>
      </c>
      <c r="C353" s="52" t="s">
        <v>2</v>
      </c>
      <c r="D353" s="53" t="s">
        <v>204</v>
      </c>
      <c r="E353" s="51" t="s">
        <v>205</v>
      </c>
      <c r="F353" s="51" t="s">
        <v>5</v>
      </c>
      <c r="G353" s="51" t="s">
        <v>74</v>
      </c>
      <c r="H353" s="51" t="s">
        <v>7</v>
      </c>
      <c r="I353" s="279">
        <v>91273132</v>
      </c>
      <c r="J353" s="279">
        <v>63222566</v>
      </c>
      <c r="K353" s="279">
        <v>81873132</v>
      </c>
    </row>
    <row r="354" spans="2:21" ht="30" customHeight="1" thickBot="1" x14ac:dyDescent="0.3">
      <c r="B354" s="68" t="s">
        <v>67</v>
      </c>
      <c r="C354" s="52" t="s">
        <v>9</v>
      </c>
      <c r="D354" s="53" t="s">
        <v>204</v>
      </c>
      <c r="E354" s="51" t="s">
        <v>205</v>
      </c>
      <c r="F354" s="51" t="s">
        <v>5</v>
      </c>
      <c r="G354" s="51" t="s">
        <v>74</v>
      </c>
      <c r="H354" s="51" t="s">
        <v>7</v>
      </c>
      <c r="I354" s="279">
        <v>3500000</v>
      </c>
      <c r="J354" s="279">
        <v>3457000</v>
      </c>
      <c r="K354" s="279">
        <v>3500000</v>
      </c>
    </row>
    <row r="355" spans="2:21" ht="30" customHeight="1" thickBot="1" x14ac:dyDescent="0.3">
      <c r="B355" s="68" t="s">
        <v>10</v>
      </c>
      <c r="C355" s="52" t="s">
        <v>11</v>
      </c>
      <c r="D355" s="53" t="s">
        <v>204</v>
      </c>
      <c r="E355" s="51" t="s">
        <v>205</v>
      </c>
      <c r="F355" s="51" t="s">
        <v>5</v>
      </c>
      <c r="G355" s="51" t="s">
        <v>74</v>
      </c>
      <c r="H355" s="51" t="s">
        <v>7</v>
      </c>
      <c r="I355" s="279">
        <v>200000</v>
      </c>
      <c r="J355" s="279">
        <v>180000</v>
      </c>
      <c r="K355" s="279">
        <v>200000</v>
      </c>
    </row>
    <row r="356" spans="2:21" ht="30" customHeight="1" thickBot="1" x14ac:dyDescent="0.3">
      <c r="B356" s="68" t="s">
        <v>40</v>
      </c>
      <c r="C356" s="52" t="s">
        <v>13</v>
      </c>
      <c r="D356" s="53" t="s">
        <v>204</v>
      </c>
      <c r="E356" s="51" t="s">
        <v>205</v>
      </c>
      <c r="F356" s="51" t="s">
        <v>5</v>
      </c>
      <c r="G356" s="51" t="s">
        <v>74</v>
      </c>
      <c r="H356" s="51" t="s">
        <v>7</v>
      </c>
      <c r="I356" s="279">
        <v>400000</v>
      </c>
      <c r="J356" s="279">
        <v>350000</v>
      </c>
      <c r="K356" s="279">
        <v>400000</v>
      </c>
    </row>
    <row r="357" spans="2:21" ht="30" customHeight="1" thickBot="1" x14ac:dyDescent="0.3">
      <c r="B357" s="68" t="s">
        <v>206</v>
      </c>
      <c r="C357" s="52" t="s">
        <v>15</v>
      </c>
      <c r="D357" s="53" t="s">
        <v>204</v>
      </c>
      <c r="E357" s="51" t="s">
        <v>205</v>
      </c>
      <c r="F357" s="51" t="s">
        <v>5</v>
      </c>
      <c r="G357" s="51" t="s">
        <v>74</v>
      </c>
      <c r="H357" s="51" t="s">
        <v>7</v>
      </c>
      <c r="I357" s="279">
        <v>3000000</v>
      </c>
      <c r="J357" s="279">
        <v>2980000</v>
      </c>
      <c r="K357" s="279">
        <v>2700000</v>
      </c>
    </row>
    <row r="358" spans="2:21" ht="30" customHeight="1" thickBot="1" x14ac:dyDescent="0.3">
      <c r="B358" s="68" t="s">
        <v>41</v>
      </c>
      <c r="C358" s="52" t="s">
        <v>18</v>
      </c>
      <c r="D358" s="53" t="s">
        <v>204</v>
      </c>
      <c r="E358" s="51" t="s">
        <v>205</v>
      </c>
      <c r="F358" s="51" t="s">
        <v>5</v>
      </c>
      <c r="G358" s="51" t="s">
        <v>74</v>
      </c>
      <c r="H358" s="51" t="s">
        <v>7</v>
      </c>
      <c r="I358" s="279">
        <v>1500000</v>
      </c>
      <c r="J358" s="279">
        <v>1425000</v>
      </c>
      <c r="K358" s="279">
        <v>1500000</v>
      </c>
    </row>
    <row r="359" spans="2:21" ht="30" customHeight="1" thickBot="1" x14ac:dyDescent="0.3">
      <c r="B359" s="68" t="s">
        <v>42</v>
      </c>
      <c r="C359" s="52" t="s">
        <v>20</v>
      </c>
      <c r="D359" s="53" t="s">
        <v>204</v>
      </c>
      <c r="E359" s="51" t="s">
        <v>205</v>
      </c>
      <c r="F359" s="51" t="s">
        <v>5</v>
      </c>
      <c r="G359" s="51" t="s">
        <v>74</v>
      </c>
      <c r="H359" s="51" t="s">
        <v>7</v>
      </c>
      <c r="I359" s="279">
        <v>500000</v>
      </c>
      <c r="J359" s="279">
        <v>300000</v>
      </c>
      <c r="K359" s="279">
        <v>400000</v>
      </c>
    </row>
    <row r="360" spans="2:21" ht="30" customHeight="1" thickBot="1" x14ac:dyDescent="0.3">
      <c r="B360" s="68" t="s">
        <v>25</v>
      </c>
      <c r="C360" s="52" t="s">
        <v>26</v>
      </c>
      <c r="D360" s="53" t="s">
        <v>204</v>
      </c>
      <c r="E360" s="51" t="s">
        <v>205</v>
      </c>
      <c r="F360" s="51" t="s">
        <v>5</v>
      </c>
      <c r="G360" s="51" t="s">
        <v>74</v>
      </c>
      <c r="H360" s="51" t="s">
        <v>7</v>
      </c>
      <c r="I360" s="279">
        <v>300000</v>
      </c>
      <c r="J360" s="279">
        <v>250000</v>
      </c>
      <c r="K360" s="279">
        <v>3000000</v>
      </c>
    </row>
    <row r="361" spans="2:21" ht="30" customHeight="1" thickBot="1" x14ac:dyDescent="0.3">
      <c r="B361" s="68" t="s">
        <v>43</v>
      </c>
      <c r="C361" s="52" t="s">
        <v>44</v>
      </c>
      <c r="D361" s="53" t="s">
        <v>204</v>
      </c>
      <c r="E361" s="51" t="s">
        <v>205</v>
      </c>
      <c r="F361" s="51" t="s">
        <v>5</v>
      </c>
      <c r="G361" s="51" t="s">
        <v>74</v>
      </c>
      <c r="H361" s="51" t="s">
        <v>7</v>
      </c>
      <c r="I361" s="279">
        <v>300000</v>
      </c>
      <c r="J361" s="279">
        <v>200000</v>
      </c>
      <c r="K361" s="279">
        <v>300000</v>
      </c>
    </row>
    <row r="362" spans="2:21" ht="30" customHeight="1" thickBot="1" x14ac:dyDescent="0.3">
      <c r="B362" s="68" t="s">
        <v>60</v>
      </c>
      <c r="C362" s="52" t="s">
        <v>30</v>
      </c>
      <c r="D362" s="53" t="s">
        <v>204</v>
      </c>
      <c r="E362" s="51" t="s">
        <v>205</v>
      </c>
      <c r="F362" s="51" t="s">
        <v>5</v>
      </c>
      <c r="G362" s="51" t="s">
        <v>74</v>
      </c>
      <c r="H362" s="51" t="s">
        <v>7</v>
      </c>
      <c r="I362" s="279">
        <v>2000000</v>
      </c>
      <c r="J362" s="279">
        <v>1140000</v>
      </c>
      <c r="K362" s="279">
        <v>2000000</v>
      </c>
    </row>
    <row r="363" spans="2:21" ht="30" customHeight="1" thickBot="1" x14ac:dyDescent="0.3">
      <c r="B363" s="68" t="s">
        <v>31</v>
      </c>
      <c r="C363" s="52" t="s">
        <v>32</v>
      </c>
      <c r="D363" s="53" t="s">
        <v>204</v>
      </c>
      <c r="E363" s="51" t="s">
        <v>205</v>
      </c>
      <c r="F363" s="51" t="s">
        <v>5</v>
      </c>
      <c r="G363" s="51" t="s">
        <v>74</v>
      </c>
      <c r="H363" s="51" t="s">
        <v>7</v>
      </c>
      <c r="I363" s="279">
        <v>150000</v>
      </c>
      <c r="J363" s="279">
        <v>145000</v>
      </c>
      <c r="K363" s="279">
        <v>200000</v>
      </c>
    </row>
    <row r="364" spans="2:21" ht="30" customHeight="1" thickBot="1" x14ac:dyDescent="0.3">
      <c r="B364" s="68" t="s">
        <v>1953</v>
      </c>
      <c r="C364" s="52" t="s">
        <v>207</v>
      </c>
      <c r="D364" s="53" t="s">
        <v>204</v>
      </c>
      <c r="E364" s="51" t="s">
        <v>205</v>
      </c>
      <c r="F364" s="51" t="s">
        <v>5</v>
      </c>
      <c r="G364" s="51" t="s">
        <v>74</v>
      </c>
      <c r="H364" s="51" t="s">
        <v>7</v>
      </c>
      <c r="I364" s="279">
        <v>5150000</v>
      </c>
      <c r="J364" s="279">
        <v>4820000</v>
      </c>
      <c r="K364" s="281">
        <v>31700000</v>
      </c>
    </row>
    <row r="365" spans="2:21" ht="30" customHeight="1" thickBot="1" x14ac:dyDescent="0.3">
      <c r="B365" s="68" t="s">
        <v>208</v>
      </c>
      <c r="C365" s="52">
        <v>22021038</v>
      </c>
      <c r="D365" s="53" t="s">
        <v>204</v>
      </c>
      <c r="E365" s="51" t="s">
        <v>205</v>
      </c>
      <c r="F365" s="51" t="s">
        <v>5</v>
      </c>
      <c r="G365" s="51" t="s">
        <v>74</v>
      </c>
      <c r="H365" s="51" t="s">
        <v>7</v>
      </c>
      <c r="I365" s="279">
        <v>2000000</v>
      </c>
      <c r="J365" s="279">
        <v>1843000</v>
      </c>
      <c r="K365" s="279">
        <v>2800000</v>
      </c>
    </row>
    <row r="366" spans="2:21" ht="30" customHeight="1" thickBot="1" x14ac:dyDescent="0.3">
      <c r="B366" s="68" t="s">
        <v>209</v>
      </c>
      <c r="C366" s="52">
        <v>22021039</v>
      </c>
      <c r="D366" s="53" t="s">
        <v>204</v>
      </c>
      <c r="E366" s="51" t="s">
        <v>205</v>
      </c>
      <c r="F366" s="51" t="s">
        <v>5</v>
      </c>
      <c r="G366" s="51" t="s">
        <v>74</v>
      </c>
      <c r="H366" s="51" t="s">
        <v>7</v>
      </c>
      <c r="I366" s="279">
        <v>1000000</v>
      </c>
      <c r="J366" s="279">
        <v>980000</v>
      </c>
      <c r="K366" s="279">
        <v>1000000</v>
      </c>
    </row>
    <row r="367" spans="2:21" s="58" customFormat="1" ht="30" customHeight="1" thickBot="1" x14ac:dyDescent="0.3">
      <c r="B367" s="11"/>
      <c r="C367" s="442" t="s">
        <v>1602</v>
      </c>
      <c r="D367" s="443"/>
      <c r="E367" s="443"/>
      <c r="F367" s="443"/>
      <c r="G367" s="443"/>
      <c r="H367" s="444"/>
      <c r="I367" s="275">
        <f>SUM(I353:I366)</f>
        <v>111273132</v>
      </c>
      <c r="J367" s="275">
        <f>SUM(J353:J366)</f>
        <v>81292566</v>
      </c>
      <c r="K367" s="275">
        <f>SUM(K353:K366)</f>
        <v>131573132</v>
      </c>
      <c r="L367" s="57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ht="90.75" customHeight="1" thickBot="1" x14ac:dyDescent="0.4">
      <c r="B368" s="530" t="s">
        <v>2114</v>
      </c>
      <c r="C368" s="450"/>
      <c r="D368" s="450"/>
      <c r="E368" s="450"/>
      <c r="F368" s="450"/>
      <c r="G368" s="450"/>
      <c r="H368" s="450"/>
      <c r="I368" s="450"/>
      <c r="J368" s="450"/>
      <c r="K368" s="451"/>
    </row>
    <row r="369" spans="2:11" ht="30" customHeight="1" thickBot="1" x14ac:dyDescent="0.3">
      <c r="B369" s="439" t="s">
        <v>1853</v>
      </c>
      <c r="C369" s="440"/>
      <c r="D369" s="440"/>
      <c r="E369" s="440"/>
      <c r="F369" s="440"/>
      <c r="G369" s="440"/>
      <c r="H369" s="440"/>
      <c r="I369" s="440"/>
      <c r="J369" s="440"/>
      <c r="K369" s="441"/>
    </row>
    <row r="370" spans="2:11" ht="30" customHeight="1" thickBot="1" x14ac:dyDescent="0.3">
      <c r="B370" s="91" t="s">
        <v>1272</v>
      </c>
      <c r="C370" s="29" t="s">
        <v>1271</v>
      </c>
      <c r="D370" s="17" t="s">
        <v>1270</v>
      </c>
      <c r="E370" s="18" t="s">
        <v>1269</v>
      </c>
      <c r="F370" s="18" t="s">
        <v>1268</v>
      </c>
      <c r="G370" s="15" t="s">
        <v>1267</v>
      </c>
      <c r="H370" s="18" t="s">
        <v>1266</v>
      </c>
      <c r="I370" s="272" t="s">
        <v>1619</v>
      </c>
      <c r="J370" s="273" t="s">
        <v>1948</v>
      </c>
      <c r="K370" s="274" t="s">
        <v>1614</v>
      </c>
    </row>
    <row r="371" spans="2:11" ht="30" customHeight="1" thickBot="1" x14ac:dyDescent="0.3">
      <c r="B371" s="68" t="s">
        <v>1</v>
      </c>
      <c r="C371" s="52" t="s">
        <v>2</v>
      </c>
      <c r="D371" s="53" t="s">
        <v>210</v>
      </c>
      <c r="E371" s="51" t="s">
        <v>211</v>
      </c>
      <c r="F371" s="51" t="s">
        <v>5</v>
      </c>
      <c r="G371" s="51" t="s">
        <v>212</v>
      </c>
      <c r="H371" s="51" t="s">
        <v>7</v>
      </c>
      <c r="I371" s="279">
        <v>55000000</v>
      </c>
      <c r="J371" s="279">
        <v>33532757.079999998</v>
      </c>
      <c r="K371" s="279">
        <v>40000000</v>
      </c>
    </row>
    <row r="372" spans="2:11" ht="30" customHeight="1" thickBot="1" x14ac:dyDescent="0.3">
      <c r="B372" s="68" t="s">
        <v>96</v>
      </c>
      <c r="C372" s="52" t="s">
        <v>9</v>
      </c>
      <c r="D372" s="53" t="s">
        <v>210</v>
      </c>
      <c r="E372" s="51" t="s">
        <v>211</v>
      </c>
      <c r="F372" s="51" t="s">
        <v>5</v>
      </c>
      <c r="G372" s="51" t="s">
        <v>212</v>
      </c>
      <c r="H372" s="51" t="s">
        <v>7</v>
      </c>
      <c r="I372" s="279">
        <v>1000000</v>
      </c>
      <c r="J372" s="279">
        <v>900000</v>
      </c>
      <c r="K372" s="279">
        <v>1000000</v>
      </c>
    </row>
    <row r="373" spans="2:11" ht="30" customHeight="1" thickBot="1" x14ac:dyDescent="0.3">
      <c r="B373" s="68" t="s">
        <v>10</v>
      </c>
      <c r="C373" s="52" t="s">
        <v>11</v>
      </c>
      <c r="D373" s="53" t="s">
        <v>210</v>
      </c>
      <c r="E373" s="51" t="s">
        <v>211</v>
      </c>
      <c r="F373" s="51" t="s">
        <v>5</v>
      </c>
      <c r="G373" s="51" t="s">
        <v>212</v>
      </c>
      <c r="H373" s="51" t="s">
        <v>7</v>
      </c>
      <c r="I373" s="279">
        <v>200000</v>
      </c>
      <c r="J373" s="279"/>
      <c r="K373" s="279"/>
    </row>
    <row r="374" spans="2:11" ht="30" customHeight="1" thickBot="1" x14ac:dyDescent="0.3">
      <c r="B374" s="68" t="s">
        <v>68</v>
      </c>
      <c r="C374" s="52" t="s">
        <v>69</v>
      </c>
      <c r="D374" s="53" t="s">
        <v>210</v>
      </c>
      <c r="E374" s="51" t="s">
        <v>211</v>
      </c>
      <c r="F374" s="51" t="s">
        <v>5</v>
      </c>
      <c r="G374" s="51" t="s">
        <v>212</v>
      </c>
      <c r="H374" s="51" t="s">
        <v>7</v>
      </c>
      <c r="I374" s="279">
        <v>100000</v>
      </c>
      <c r="J374" s="279"/>
      <c r="K374" s="279"/>
    </row>
    <row r="375" spans="2:11" ht="30" customHeight="1" thickBot="1" x14ac:dyDescent="0.3">
      <c r="B375" s="68" t="s">
        <v>40</v>
      </c>
      <c r="C375" s="52" t="s">
        <v>13</v>
      </c>
      <c r="D375" s="53" t="s">
        <v>210</v>
      </c>
      <c r="E375" s="51" t="s">
        <v>211</v>
      </c>
      <c r="F375" s="51" t="s">
        <v>5</v>
      </c>
      <c r="G375" s="51" t="s">
        <v>212</v>
      </c>
      <c r="H375" s="51" t="s">
        <v>7</v>
      </c>
      <c r="I375" s="279">
        <v>400000</v>
      </c>
      <c r="J375" s="279">
        <v>200000</v>
      </c>
      <c r="K375" s="279">
        <v>300000</v>
      </c>
    </row>
    <row r="376" spans="2:11" ht="30" customHeight="1" thickBot="1" x14ac:dyDescent="0.3">
      <c r="B376" s="68" t="s">
        <v>213</v>
      </c>
      <c r="C376" s="52" t="s">
        <v>15</v>
      </c>
      <c r="D376" s="53" t="s">
        <v>210</v>
      </c>
      <c r="E376" s="51" t="s">
        <v>211</v>
      </c>
      <c r="F376" s="51" t="s">
        <v>5</v>
      </c>
      <c r="G376" s="51" t="s">
        <v>212</v>
      </c>
      <c r="H376" s="51" t="s">
        <v>7</v>
      </c>
      <c r="I376" s="279">
        <v>100000</v>
      </c>
      <c r="J376" s="279"/>
      <c r="K376" s="279">
        <v>100000</v>
      </c>
    </row>
    <row r="377" spans="2:11" ht="30" customHeight="1" thickBot="1" x14ac:dyDescent="0.3">
      <c r="B377" s="68" t="s">
        <v>41</v>
      </c>
      <c r="C377" s="52" t="s">
        <v>18</v>
      </c>
      <c r="D377" s="53" t="s">
        <v>210</v>
      </c>
      <c r="E377" s="51" t="s">
        <v>211</v>
      </c>
      <c r="F377" s="51" t="s">
        <v>5</v>
      </c>
      <c r="G377" s="51" t="s">
        <v>212</v>
      </c>
      <c r="H377" s="51" t="s">
        <v>7</v>
      </c>
      <c r="I377" s="279">
        <v>900000</v>
      </c>
      <c r="J377" s="279">
        <v>665000</v>
      </c>
      <c r="K377" s="279">
        <v>900000</v>
      </c>
    </row>
    <row r="378" spans="2:11" ht="30" customHeight="1" thickBot="1" x14ac:dyDescent="0.3">
      <c r="B378" s="68" t="s">
        <v>42</v>
      </c>
      <c r="C378" s="52" t="s">
        <v>20</v>
      </c>
      <c r="D378" s="53" t="s">
        <v>210</v>
      </c>
      <c r="E378" s="51" t="s">
        <v>211</v>
      </c>
      <c r="F378" s="51" t="s">
        <v>5</v>
      </c>
      <c r="G378" s="51" t="s">
        <v>212</v>
      </c>
      <c r="H378" s="51" t="s">
        <v>7</v>
      </c>
      <c r="I378" s="279">
        <v>1000000</v>
      </c>
      <c r="J378" s="279">
        <v>600000</v>
      </c>
      <c r="K378" s="279">
        <v>1000000</v>
      </c>
    </row>
    <row r="379" spans="2:11" ht="30" customHeight="1" thickBot="1" x14ac:dyDescent="0.3">
      <c r="B379" s="68" t="s">
        <v>214</v>
      </c>
      <c r="C379" s="52" t="s">
        <v>49</v>
      </c>
      <c r="D379" s="53" t="s">
        <v>210</v>
      </c>
      <c r="E379" s="51" t="s">
        <v>211</v>
      </c>
      <c r="F379" s="51" t="s">
        <v>5</v>
      </c>
      <c r="G379" s="51" t="s">
        <v>212</v>
      </c>
      <c r="H379" s="51" t="s">
        <v>7</v>
      </c>
      <c r="I379" s="279">
        <v>400000</v>
      </c>
      <c r="J379" s="279"/>
      <c r="K379" s="279">
        <v>200000</v>
      </c>
    </row>
    <row r="380" spans="2:11" ht="30" customHeight="1" thickBot="1" x14ac:dyDescent="0.3">
      <c r="B380" s="68" t="s">
        <v>215</v>
      </c>
      <c r="C380" s="52" t="s">
        <v>216</v>
      </c>
      <c r="D380" s="53" t="s">
        <v>210</v>
      </c>
      <c r="E380" s="51" t="s">
        <v>211</v>
      </c>
      <c r="F380" s="51" t="s">
        <v>5</v>
      </c>
      <c r="G380" s="51" t="s">
        <v>212</v>
      </c>
      <c r="H380" s="51" t="s">
        <v>7</v>
      </c>
      <c r="I380" s="279">
        <v>200000</v>
      </c>
      <c r="J380" s="279"/>
      <c r="K380" s="279">
        <v>10200000</v>
      </c>
    </row>
    <row r="381" spans="2:11" ht="30" customHeight="1" thickBot="1" x14ac:dyDescent="0.3">
      <c r="B381" s="68" t="s">
        <v>25</v>
      </c>
      <c r="C381" s="52" t="s">
        <v>26</v>
      </c>
      <c r="D381" s="53" t="s">
        <v>210</v>
      </c>
      <c r="E381" s="51" t="s">
        <v>211</v>
      </c>
      <c r="F381" s="51" t="s">
        <v>5</v>
      </c>
      <c r="G381" s="51" t="s">
        <v>212</v>
      </c>
      <c r="H381" s="51" t="s">
        <v>7</v>
      </c>
      <c r="I381" s="279">
        <v>100000</v>
      </c>
      <c r="J381" s="279"/>
      <c r="K381" s="279">
        <v>500000</v>
      </c>
    </row>
    <row r="382" spans="2:11" ht="30" customHeight="1" thickBot="1" x14ac:dyDescent="0.3">
      <c r="B382" s="68" t="s">
        <v>43</v>
      </c>
      <c r="C382" s="52" t="s">
        <v>44</v>
      </c>
      <c r="D382" s="53" t="s">
        <v>210</v>
      </c>
      <c r="E382" s="51" t="s">
        <v>211</v>
      </c>
      <c r="F382" s="51" t="s">
        <v>5</v>
      </c>
      <c r="G382" s="51" t="s">
        <v>212</v>
      </c>
      <c r="H382" s="51" t="s">
        <v>7</v>
      </c>
      <c r="I382" s="279">
        <v>400000</v>
      </c>
      <c r="J382" s="279"/>
      <c r="K382" s="279">
        <v>200000</v>
      </c>
    </row>
    <row r="383" spans="2:11" ht="30" customHeight="1" thickBot="1" x14ac:dyDescent="0.3">
      <c r="B383" s="68" t="s">
        <v>51</v>
      </c>
      <c r="C383" s="52" t="s">
        <v>52</v>
      </c>
      <c r="D383" s="53" t="s">
        <v>210</v>
      </c>
      <c r="E383" s="51" t="s">
        <v>211</v>
      </c>
      <c r="F383" s="51" t="s">
        <v>5</v>
      </c>
      <c r="G383" s="51" t="s">
        <v>212</v>
      </c>
      <c r="H383" s="51" t="s">
        <v>7</v>
      </c>
      <c r="I383" s="279">
        <v>50000</v>
      </c>
      <c r="J383" s="279"/>
      <c r="K383" s="279"/>
    </row>
    <row r="384" spans="2:11" ht="30" customHeight="1" thickBot="1" x14ac:dyDescent="0.3">
      <c r="B384" s="68" t="s">
        <v>217</v>
      </c>
      <c r="C384" s="52" t="s">
        <v>218</v>
      </c>
      <c r="D384" s="53" t="s">
        <v>210</v>
      </c>
      <c r="E384" s="51" t="s">
        <v>211</v>
      </c>
      <c r="F384" s="51" t="s">
        <v>5</v>
      </c>
      <c r="G384" s="51" t="s">
        <v>212</v>
      </c>
      <c r="H384" s="51" t="s">
        <v>7</v>
      </c>
      <c r="I384" s="279">
        <v>200000</v>
      </c>
      <c r="J384" s="279"/>
      <c r="K384" s="279"/>
    </row>
    <row r="385" spans="2:11" ht="30" customHeight="1" thickBot="1" x14ac:dyDescent="0.3">
      <c r="B385" s="68" t="s">
        <v>70</v>
      </c>
      <c r="C385" s="52" t="s">
        <v>30</v>
      </c>
      <c r="D385" s="53" t="s">
        <v>210</v>
      </c>
      <c r="E385" s="51" t="s">
        <v>211</v>
      </c>
      <c r="F385" s="51" t="s">
        <v>5</v>
      </c>
      <c r="G385" s="51" t="s">
        <v>212</v>
      </c>
      <c r="H385" s="51" t="s">
        <v>7</v>
      </c>
      <c r="I385" s="279">
        <v>700000</v>
      </c>
      <c r="J385" s="279"/>
      <c r="K385" s="279">
        <v>300000</v>
      </c>
    </row>
    <row r="386" spans="2:11" ht="30" customHeight="1" thickBot="1" x14ac:dyDescent="0.3">
      <c r="B386" s="68" t="s">
        <v>31</v>
      </c>
      <c r="C386" s="52" t="s">
        <v>32</v>
      </c>
      <c r="D386" s="53" t="s">
        <v>210</v>
      </c>
      <c r="E386" s="51" t="s">
        <v>211</v>
      </c>
      <c r="F386" s="51" t="s">
        <v>5</v>
      </c>
      <c r="G386" s="51" t="s">
        <v>212</v>
      </c>
      <c r="H386" s="51" t="s">
        <v>7</v>
      </c>
      <c r="I386" s="279">
        <v>200000</v>
      </c>
      <c r="J386" s="279"/>
      <c r="K386" s="279"/>
    </row>
    <row r="387" spans="2:11" ht="30" customHeight="1" thickBot="1" x14ac:dyDescent="0.3">
      <c r="B387" s="68" t="s">
        <v>219</v>
      </c>
      <c r="C387" s="52">
        <v>22021030</v>
      </c>
      <c r="D387" s="53" t="s">
        <v>210</v>
      </c>
      <c r="E387" s="51" t="s">
        <v>211</v>
      </c>
      <c r="F387" s="51" t="s">
        <v>5</v>
      </c>
      <c r="G387" s="51" t="s">
        <v>212</v>
      </c>
      <c r="H387" s="51" t="s">
        <v>7</v>
      </c>
      <c r="I387" s="279">
        <v>6500000</v>
      </c>
      <c r="J387" s="279">
        <v>1600000</v>
      </c>
      <c r="K387" s="279">
        <v>6500000</v>
      </c>
    </row>
    <row r="388" spans="2:11" ht="30" customHeight="1" thickBot="1" x14ac:dyDescent="0.3">
      <c r="B388" s="68" t="s">
        <v>220</v>
      </c>
      <c r="C388" s="52">
        <v>22021031</v>
      </c>
      <c r="D388" s="53" t="s">
        <v>210</v>
      </c>
      <c r="E388" s="51" t="s">
        <v>211</v>
      </c>
      <c r="F388" s="51" t="s">
        <v>5</v>
      </c>
      <c r="G388" s="51" t="s">
        <v>212</v>
      </c>
      <c r="H388" s="51" t="s">
        <v>7</v>
      </c>
      <c r="I388" s="279">
        <v>300000</v>
      </c>
      <c r="J388" s="279">
        <v>295000</v>
      </c>
      <c r="K388" s="279">
        <v>300000</v>
      </c>
    </row>
    <row r="389" spans="2:11" ht="30" customHeight="1" thickBot="1" x14ac:dyDescent="0.3">
      <c r="B389" s="68" t="s">
        <v>221</v>
      </c>
      <c r="C389" s="52">
        <v>22021032</v>
      </c>
      <c r="D389" s="53" t="s">
        <v>210</v>
      </c>
      <c r="E389" s="51" t="s">
        <v>211</v>
      </c>
      <c r="F389" s="51" t="s">
        <v>5</v>
      </c>
      <c r="G389" s="51" t="s">
        <v>212</v>
      </c>
      <c r="H389" s="51" t="s">
        <v>7</v>
      </c>
      <c r="I389" s="279">
        <v>500000</v>
      </c>
      <c r="J389" s="279">
        <v>284000</v>
      </c>
      <c r="K389" s="279">
        <v>500000</v>
      </c>
    </row>
    <row r="390" spans="2:11" ht="30" customHeight="1" thickBot="1" x14ac:dyDescent="0.3">
      <c r="B390" s="68" t="s">
        <v>222</v>
      </c>
      <c r="C390" s="52">
        <v>22021033</v>
      </c>
      <c r="D390" s="53" t="s">
        <v>210</v>
      </c>
      <c r="E390" s="51" t="s">
        <v>211</v>
      </c>
      <c r="F390" s="51" t="s">
        <v>5</v>
      </c>
      <c r="G390" s="51" t="s">
        <v>212</v>
      </c>
      <c r="H390" s="51" t="s">
        <v>7</v>
      </c>
      <c r="I390" s="279">
        <v>5500000</v>
      </c>
      <c r="J390" s="279">
        <v>5500000</v>
      </c>
      <c r="K390" s="279">
        <v>6000000</v>
      </c>
    </row>
    <row r="391" spans="2:11" ht="30" customHeight="1" thickBot="1" x14ac:dyDescent="0.3">
      <c r="B391" s="68" t="s">
        <v>223</v>
      </c>
      <c r="C391" s="52">
        <v>22021043</v>
      </c>
      <c r="D391" s="53" t="s">
        <v>210</v>
      </c>
      <c r="E391" s="51" t="s">
        <v>211</v>
      </c>
      <c r="F391" s="51" t="s">
        <v>5</v>
      </c>
      <c r="G391" s="51" t="s">
        <v>212</v>
      </c>
      <c r="H391" s="51" t="s">
        <v>7</v>
      </c>
      <c r="I391" s="279">
        <v>250000</v>
      </c>
      <c r="J391" s="279"/>
      <c r="K391" s="279"/>
    </row>
    <row r="392" spans="2:11" ht="30" customHeight="1" thickBot="1" x14ac:dyDescent="0.3">
      <c r="B392" s="68" t="s">
        <v>224</v>
      </c>
      <c r="C392" s="52">
        <v>22021044</v>
      </c>
      <c r="D392" s="53" t="s">
        <v>210</v>
      </c>
      <c r="E392" s="51" t="s">
        <v>211</v>
      </c>
      <c r="F392" s="51" t="s">
        <v>5</v>
      </c>
      <c r="G392" s="51" t="s">
        <v>212</v>
      </c>
      <c r="H392" s="51" t="s">
        <v>7</v>
      </c>
      <c r="I392" s="279">
        <v>1000000</v>
      </c>
      <c r="J392" s="279">
        <v>1000000</v>
      </c>
      <c r="K392" s="279">
        <v>2000000</v>
      </c>
    </row>
    <row r="393" spans="2:11" ht="30" customHeight="1" thickBot="1" x14ac:dyDescent="0.3">
      <c r="B393" s="68" t="s">
        <v>225</v>
      </c>
      <c r="C393" s="52">
        <v>22021045</v>
      </c>
      <c r="D393" s="53" t="s">
        <v>210</v>
      </c>
      <c r="E393" s="51" t="s">
        <v>211</v>
      </c>
      <c r="F393" s="51" t="s">
        <v>5</v>
      </c>
      <c r="G393" s="51" t="s">
        <v>212</v>
      </c>
      <c r="H393" s="51" t="s">
        <v>7</v>
      </c>
      <c r="I393" s="279">
        <v>22500</v>
      </c>
      <c r="J393" s="279"/>
      <c r="K393" s="279">
        <v>5000000</v>
      </c>
    </row>
    <row r="394" spans="2:11" ht="30" customHeight="1" thickBot="1" x14ac:dyDescent="0.3">
      <c r="B394" s="68" t="s">
        <v>35</v>
      </c>
      <c r="C394" s="52" t="s">
        <v>36</v>
      </c>
      <c r="D394" s="53" t="s">
        <v>210</v>
      </c>
      <c r="E394" s="51" t="s">
        <v>211</v>
      </c>
      <c r="F394" s="51" t="s">
        <v>5</v>
      </c>
      <c r="G394" s="51" t="s">
        <v>212</v>
      </c>
      <c r="H394" s="51" t="s">
        <v>7</v>
      </c>
      <c r="I394" s="279">
        <v>2000000</v>
      </c>
      <c r="J394" s="279">
        <v>1400000</v>
      </c>
      <c r="K394" s="279">
        <v>2000000</v>
      </c>
    </row>
    <row r="395" spans="2:11" ht="30" customHeight="1" thickBot="1" x14ac:dyDescent="0.3">
      <c r="B395" s="68" t="s">
        <v>226</v>
      </c>
      <c r="C395" s="52" t="s">
        <v>137</v>
      </c>
      <c r="D395" s="53" t="s">
        <v>210</v>
      </c>
      <c r="E395" s="51" t="s">
        <v>211</v>
      </c>
      <c r="F395" s="51" t="s">
        <v>5</v>
      </c>
      <c r="G395" s="51" t="s">
        <v>212</v>
      </c>
      <c r="H395" s="51" t="s">
        <v>7</v>
      </c>
      <c r="I395" s="279">
        <v>25500000</v>
      </c>
      <c r="J395" s="279">
        <v>6265000</v>
      </c>
      <c r="K395" s="279">
        <v>23500000</v>
      </c>
    </row>
    <row r="396" spans="2:11" ht="30" customHeight="1" thickBot="1" x14ac:dyDescent="0.3">
      <c r="B396" s="68" t="s">
        <v>385</v>
      </c>
      <c r="C396" s="52">
        <v>22020620</v>
      </c>
      <c r="D396" s="53" t="s">
        <v>210</v>
      </c>
      <c r="E396" s="51" t="s">
        <v>211</v>
      </c>
      <c r="F396" s="51" t="s">
        <v>5</v>
      </c>
      <c r="G396" s="51" t="s">
        <v>212</v>
      </c>
      <c r="H396" s="51" t="s">
        <v>7</v>
      </c>
      <c r="I396" s="279"/>
      <c r="J396" s="279"/>
      <c r="K396" s="279">
        <v>2000000</v>
      </c>
    </row>
    <row r="397" spans="2:11" ht="30" customHeight="1" thickBot="1" x14ac:dyDescent="0.3">
      <c r="B397" s="68" t="s">
        <v>386</v>
      </c>
      <c r="C397" s="52">
        <v>22021004</v>
      </c>
      <c r="D397" s="53" t="s">
        <v>210</v>
      </c>
      <c r="E397" s="51" t="s">
        <v>211</v>
      </c>
      <c r="F397" s="51" t="s">
        <v>5</v>
      </c>
      <c r="G397" s="51" t="s">
        <v>212</v>
      </c>
      <c r="H397" s="51" t="s">
        <v>7</v>
      </c>
      <c r="I397" s="279"/>
      <c r="J397" s="279"/>
      <c r="K397" s="279">
        <v>2000000</v>
      </c>
    </row>
    <row r="398" spans="2:11" ht="30" customHeight="1" thickBot="1" x14ac:dyDescent="0.3">
      <c r="B398" s="11"/>
      <c r="C398" s="442" t="s">
        <v>1602</v>
      </c>
      <c r="D398" s="443"/>
      <c r="E398" s="443"/>
      <c r="F398" s="443"/>
      <c r="G398" s="443"/>
      <c r="H398" s="444"/>
      <c r="I398" s="275">
        <f>SUM(I371:I395)</f>
        <v>102522500</v>
      </c>
      <c r="J398" s="275">
        <f>SUM(J371:J395)</f>
        <v>52241757.079999998</v>
      </c>
      <c r="K398" s="275">
        <f>SUM(K371:K397)</f>
        <v>104500000</v>
      </c>
    </row>
    <row r="399" spans="2:11" ht="90.75" customHeight="1" thickBot="1" x14ac:dyDescent="0.4">
      <c r="B399" s="530" t="s">
        <v>2114</v>
      </c>
      <c r="C399" s="450"/>
      <c r="D399" s="450"/>
      <c r="E399" s="450"/>
      <c r="F399" s="450"/>
      <c r="G399" s="450"/>
      <c r="H399" s="450"/>
      <c r="I399" s="450"/>
      <c r="J399" s="450"/>
      <c r="K399" s="451"/>
    </row>
    <row r="400" spans="2:11" ht="30" customHeight="1" thickBot="1" x14ac:dyDescent="0.3">
      <c r="B400" s="439" t="s">
        <v>1854</v>
      </c>
      <c r="C400" s="440"/>
      <c r="D400" s="440"/>
      <c r="E400" s="440"/>
      <c r="F400" s="440"/>
      <c r="G400" s="440"/>
      <c r="H400" s="440"/>
      <c r="I400" s="440"/>
      <c r="J400" s="440"/>
      <c r="K400" s="441"/>
    </row>
    <row r="401" spans="2:11" ht="30" customHeight="1" thickBot="1" x14ac:dyDescent="0.3">
      <c r="B401" s="91" t="s">
        <v>1272</v>
      </c>
      <c r="C401" s="29" t="s">
        <v>1271</v>
      </c>
      <c r="D401" s="17" t="s">
        <v>1270</v>
      </c>
      <c r="E401" s="18" t="s">
        <v>1269</v>
      </c>
      <c r="F401" s="18" t="s">
        <v>1268</v>
      </c>
      <c r="G401" s="15" t="s">
        <v>1267</v>
      </c>
      <c r="H401" s="18" t="s">
        <v>1266</v>
      </c>
      <c r="I401" s="272" t="s">
        <v>1619</v>
      </c>
      <c r="J401" s="273" t="s">
        <v>1948</v>
      </c>
      <c r="K401" s="274" t="s">
        <v>1614</v>
      </c>
    </row>
    <row r="402" spans="2:11" ht="30" customHeight="1" thickBot="1" x14ac:dyDescent="0.3">
      <c r="B402" s="68" t="s">
        <v>1</v>
      </c>
      <c r="C402" s="52" t="s">
        <v>2</v>
      </c>
      <c r="D402" s="53" t="s">
        <v>230</v>
      </c>
      <c r="E402" s="51" t="s">
        <v>231</v>
      </c>
      <c r="F402" s="51" t="s">
        <v>5</v>
      </c>
      <c r="G402" s="51" t="s">
        <v>6</v>
      </c>
      <c r="H402" s="51" t="s">
        <v>7</v>
      </c>
      <c r="I402" s="279">
        <v>71150361</v>
      </c>
      <c r="J402" s="279">
        <v>57153224.719999999</v>
      </c>
      <c r="K402" s="279">
        <v>71150361</v>
      </c>
    </row>
    <row r="403" spans="2:11" ht="30" customHeight="1" thickBot="1" x14ac:dyDescent="0.3">
      <c r="B403" s="68" t="s">
        <v>96</v>
      </c>
      <c r="C403" s="52" t="s">
        <v>9</v>
      </c>
      <c r="D403" s="53" t="s">
        <v>230</v>
      </c>
      <c r="E403" s="51" t="s">
        <v>231</v>
      </c>
      <c r="F403" s="51" t="s">
        <v>5</v>
      </c>
      <c r="G403" s="51" t="s">
        <v>6</v>
      </c>
      <c r="H403" s="51" t="s">
        <v>7</v>
      </c>
      <c r="I403" s="279">
        <v>10000000</v>
      </c>
      <c r="J403" s="279">
        <v>9859033.3300000001</v>
      </c>
      <c r="K403" s="279">
        <v>10000000</v>
      </c>
    </row>
    <row r="404" spans="2:11" ht="30" customHeight="1" thickBot="1" x14ac:dyDescent="0.3">
      <c r="B404" s="68" t="s">
        <v>232</v>
      </c>
      <c r="C404" s="52" t="s">
        <v>233</v>
      </c>
      <c r="D404" s="53" t="s">
        <v>230</v>
      </c>
      <c r="E404" s="51" t="s">
        <v>231</v>
      </c>
      <c r="F404" s="51" t="s">
        <v>5</v>
      </c>
      <c r="G404" s="51" t="s">
        <v>6</v>
      </c>
      <c r="H404" s="51" t="s">
        <v>7</v>
      </c>
      <c r="I404" s="279">
        <v>5000000</v>
      </c>
      <c r="J404" s="279">
        <v>3100000</v>
      </c>
      <c r="K404" s="279">
        <v>5000000</v>
      </c>
    </row>
    <row r="405" spans="2:11" ht="30" customHeight="1" thickBot="1" x14ac:dyDescent="0.3">
      <c r="B405" s="68" t="s">
        <v>234</v>
      </c>
      <c r="C405" s="52" t="s">
        <v>235</v>
      </c>
      <c r="D405" s="53" t="s">
        <v>230</v>
      </c>
      <c r="E405" s="51" t="s">
        <v>231</v>
      </c>
      <c r="F405" s="51" t="s">
        <v>5</v>
      </c>
      <c r="G405" s="51" t="s">
        <v>6</v>
      </c>
      <c r="H405" s="51" t="s">
        <v>7</v>
      </c>
      <c r="I405" s="279">
        <v>14600000</v>
      </c>
      <c r="J405" s="279">
        <v>13620000</v>
      </c>
      <c r="K405" s="279">
        <v>14600000</v>
      </c>
    </row>
    <row r="406" spans="2:11" ht="30" customHeight="1" thickBot="1" x14ac:dyDescent="0.3">
      <c r="B406" s="68" t="s">
        <v>10</v>
      </c>
      <c r="C406" s="52" t="s">
        <v>11</v>
      </c>
      <c r="D406" s="53" t="s">
        <v>230</v>
      </c>
      <c r="E406" s="51" t="s">
        <v>231</v>
      </c>
      <c r="F406" s="51" t="s">
        <v>5</v>
      </c>
      <c r="G406" s="51" t="s">
        <v>6</v>
      </c>
      <c r="H406" s="51" t="s">
        <v>7</v>
      </c>
      <c r="I406" s="279">
        <v>100000</v>
      </c>
      <c r="J406" s="279"/>
      <c r="K406" s="279">
        <v>100000</v>
      </c>
    </row>
    <row r="407" spans="2:11" ht="30" customHeight="1" thickBot="1" x14ac:dyDescent="0.3">
      <c r="B407" s="68" t="s">
        <v>68</v>
      </c>
      <c r="C407" s="52" t="s">
        <v>69</v>
      </c>
      <c r="D407" s="53" t="s">
        <v>230</v>
      </c>
      <c r="E407" s="51" t="s">
        <v>231</v>
      </c>
      <c r="F407" s="51" t="s">
        <v>5</v>
      </c>
      <c r="G407" s="51" t="s">
        <v>6</v>
      </c>
      <c r="H407" s="51" t="s">
        <v>7</v>
      </c>
      <c r="I407" s="279">
        <v>200000</v>
      </c>
      <c r="J407" s="279"/>
      <c r="K407" s="279"/>
    </row>
    <row r="408" spans="2:11" ht="30" customHeight="1" thickBot="1" x14ac:dyDescent="0.3">
      <c r="B408" s="68" t="s">
        <v>40</v>
      </c>
      <c r="C408" s="52" t="s">
        <v>13</v>
      </c>
      <c r="D408" s="53" t="s">
        <v>230</v>
      </c>
      <c r="E408" s="51" t="s">
        <v>231</v>
      </c>
      <c r="F408" s="51" t="s">
        <v>5</v>
      </c>
      <c r="G408" s="51" t="s">
        <v>6</v>
      </c>
      <c r="H408" s="51" t="s">
        <v>7</v>
      </c>
      <c r="I408" s="279">
        <v>1500000</v>
      </c>
      <c r="J408" s="279">
        <v>1394000</v>
      </c>
      <c r="K408" s="279">
        <v>1500000</v>
      </c>
    </row>
    <row r="409" spans="2:11" ht="30" customHeight="1" thickBot="1" x14ac:dyDescent="0.3">
      <c r="B409" s="68" t="s">
        <v>236</v>
      </c>
      <c r="C409" s="52" t="s">
        <v>111</v>
      </c>
      <c r="D409" s="53" t="s">
        <v>230</v>
      </c>
      <c r="E409" s="51" t="s">
        <v>231</v>
      </c>
      <c r="F409" s="51" t="s">
        <v>5</v>
      </c>
      <c r="G409" s="51" t="s">
        <v>6</v>
      </c>
      <c r="H409" s="51" t="s">
        <v>7</v>
      </c>
      <c r="I409" s="279">
        <v>3000000</v>
      </c>
      <c r="J409" s="279">
        <v>2958800</v>
      </c>
      <c r="K409" s="279">
        <v>10000000</v>
      </c>
    </row>
    <row r="410" spans="2:11" ht="30" customHeight="1" thickBot="1" x14ac:dyDescent="0.3">
      <c r="B410" s="68" t="s">
        <v>237</v>
      </c>
      <c r="C410" s="52">
        <v>22020319</v>
      </c>
      <c r="D410" s="53" t="s">
        <v>230</v>
      </c>
      <c r="E410" s="51" t="s">
        <v>231</v>
      </c>
      <c r="F410" s="51" t="s">
        <v>5</v>
      </c>
      <c r="G410" s="51" t="s">
        <v>6</v>
      </c>
      <c r="H410" s="51" t="s">
        <v>7</v>
      </c>
      <c r="I410" s="279">
        <v>3600000</v>
      </c>
      <c r="J410" s="279">
        <v>1900000</v>
      </c>
      <c r="K410" s="279">
        <v>3600000</v>
      </c>
    </row>
    <row r="411" spans="2:11" ht="30" customHeight="1" thickBot="1" x14ac:dyDescent="0.3">
      <c r="B411" s="68" t="s">
        <v>238</v>
      </c>
      <c r="C411" s="52">
        <v>22020320</v>
      </c>
      <c r="D411" s="53" t="s">
        <v>230</v>
      </c>
      <c r="E411" s="51" t="s">
        <v>231</v>
      </c>
      <c r="F411" s="51" t="s">
        <v>5</v>
      </c>
      <c r="G411" s="51" t="s">
        <v>6</v>
      </c>
      <c r="H411" s="51" t="s">
        <v>7</v>
      </c>
      <c r="I411" s="279">
        <v>1100000</v>
      </c>
      <c r="J411" s="279"/>
      <c r="K411" s="279">
        <v>2000000</v>
      </c>
    </row>
    <row r="412" spans="2:11" ht="30" customHeight="1" thickBot="1" x14ac:dyDescent="0.3">
      <c r="B412" s="68" t="s">
        <v>41</v>
      </c>
      <c r="C412" s="52" t="s">
        <v>18</v>
      </c>
      <c r="D412" s="53" t="s">
        <v>230</v>
      </c>
      <c r="E412" s="51" t="s">
        <v>231</v>
      </c>
      <c r="F412" s="51" t="s">
        <v>5</v>
      </c>
      <c r="G412" s="51" t="s">
        <v>6</v>
      </c>
      <c r="H412" s="51" t="s">
        <v>7</v>
      </c>
      <c r="I412" s="279">
        <v>2000000</v>
      </c>
      <c r="J412" s="279">
        <v>1214905</v>
      </c>
      <c r="K412" s="279">
        <v>2000000</v>
      </c>
    </row>
    <row r="413" spans="2:11" ht="30" customHeight="1" thickBot="1" x14ac:dyDescent="0.3">
      <c r="B413" s="68" t="s">
        <v>42</v>
      </c>
      <c r="C413" s="52" t="s">
        <v>20</v>
      </c>
      <c r="D413" s="53" t="s">
        <v>230</v>
      </c>
      <c r="E413" s="51" t="s">
        <v>231</v>
      </c>
      <c r="F413" s="51" t="s">
        <v>5</v>
      </c>
      <c r="G413" s="51" t="s">
        <v>6</v>
      </c>
      <c r="H413" s="51" t="s">
        <v>7</v>
      </c>
      <c r="I413" s="279">
        <v>1500000</v>
      </c>
      <c r="J413" s="279">
        <v>1419000</v>
      </c>
      <c r="K413" s="279">
        <v>1300000</v>
      </c>
    </row>
    <row r="414" spans="2:11" ht="30" customHeight="1" thickBot="1" x14ac:dyDescent="0.3">
      <c r="B414" s="68" t="s">
        <v>239</v>
      </c>
      <c r="C414" s="52" t="s">
        <v>87</v>
      </c>
      <c r="D414" s="53" t="s">
        <v>230</v>
      </c>
      <c r="E414" s="51" t="s">
        <v>231</v>
      </c>
      <c r="F414" s="51" t="s">
        <v>5</v>
      </c>
      <c r="G414" s="51" t="s">
        <v>6</v>
      </c>
      <c r="H414" s="51" t="s">
        <v>7</v>
      </c>
      <c r="I414" s="279">
        <v>1000000</v>
      </c>
      <c r="J414" s="279"/>
      <c r="K414" s="279"/>
    </row>
    <row r="415" spans="2:11" ht="30" customHeight="1" thickBot="1" x14ac:dyDescent="0.3">
      <c r="B415" s="68" t="s">
        <v>25</v>
      </c>
      <c r="C415" s="52" t="s">
        <v>26</v>
      </c>
      <c r="D415" s="53" t="s">
        <v>230</v>
      </c>
      <c r="E415" s="51" t="s">
        <v>231</v>
      </c>
      <c r="F415" s="51" t="s">
        <v>5</v>
      </c>
      <c r="G415" s="51" t="s">
        <v>6</v>
      </c>
      <c r="H415" s="51" t="s">
        <v>7</v>
      </c>
      <c r="I415" s="279">
        <v>500000</v>
      </c>
      <c r="J415" s="279"/>
      <c r="K415" s="279">
        <v>1500000</v>
      </c>
    </row>
    <row r="416" spans="2:11" ht="30" customHeight="1" thickBot="1" x14ac:dyDescent="0.3">
      <c r="B416" s="68" t="s">
        <v>43</v>
      </c>
      <c r="C416" s="52" t="s">
        <v>44</v>
      </c>
      <c r="D416" s="53" t="s">
        <v>230</v>
      </c>
      <c r="E416" s="51" t="s">
        <v>231</v>
      </c>
      <c r="F416" s="51" t="s">
        <v>5</v>
      </c>
      <c r="G416" s="51" t="s">
        <v>6</v>
      </c>
      <c r="H416" s="51" t="s">
        <v>7</v>
      </c>
      <c r="I416" s="279">
        <v>3000000</v>
      </c>
      <c r="J416" s="279">
        <v>2144000</v>
      </c>
      <c r="K416" s="279">
        <v>3000000</v>
      </c>
    </row>
    <row r="417" spans="2:11" ht="30" customHeight="1" thickBot="1" x14ac:dyDescent="0.3">
      <c r="B417" s="68" t="s">
        <v>51</v>
      </c>
      <c r="C417" s="52" t="s">
        <v>52</v>
      </c>
      <c r="D417" s="53" t="s">
        <v>230</v>
      </c>
      <c r="E417" s="51" t="s">
        <v>231</v>
      </c>
      <c r="F417" s="51" t="s">
        <v>5</v>
      </c>
      <c r="G417" s="51" t="s">
        <v>6</v>
      </c>
      <c r="H417" s="51" t="s">
        <v>7</v>
      </c>
      <c r="I417" s="279">
        <v>2000000</v>
      </c>
      <c r="J417" s="279">
        <v>150000</v>
      </c>
      <c r="K417" s="279">
        <v>500000</v>
      </c>
    </row>
    <row r="418" spans="2:11" ht="30" customHeight="1" thickBot="1" x14ac:dyDescent="0.3">
      <c r="B418" s="68" t="s">
        <v>240</v>
      </c>
      <c r="C418" s="52">
        <v>22020712</v>
      </c>
      <c r="D418" s="53" t="s">
        <v>230</v>
      </c>
      <c r="E418" s="51" t="s">
        <v>231</v>
      </c>
      <c r="F418" s="51" t="s">
        <v>5</v>
      </c>
      <c r="G418" s="51" t="s">
        <v>6</v>
      </c>
      <c r="H418" s="51" t="s">
        <v>7</v>
      </c>
      <c r="I418" s="279">
        <v>200000</v>
      </c>
      <c r="J418" s="279"/>
      <c r="K418" s="279">
        <v>800000</v>
      </c>
    </row>
    <row r="419" spans="2:11" ht="30" customHeight="1" thickBot="1" x14ac:dyDescent="0.3">
      <c r="B419" s="68" t="s">
        <v>241</v>
      </c>
      <c r="C419" s="52">
        <v>22020713</v>
      </c>
      <c r="D419" s="53" t="s">
        <v>230</v>
      </c>
      <c r="E419" s="51" t="s">
        <v>231</v>
      </c>
      <c r="F419" s="51" t="s">
        <v>5</v>
      </c>
      <c r="G419" s="51" t="s">
        <v>6</v>
      </c>
      <c r="H419" s="51" t="s">
        <v>7</v>
      </c>
      <c r="I419" s="279">
        <v>1000000</v>
      </c>
      <c r="J419" s="279"/>
      <c r="K419" s="279">
        <v>1000000</v>
      </c>
    </row>
    <row r="420" spans="2:11" ht="30" customHeight="1" thickBot="1" x14ac:dyDescent="0.3">
      <c r="B420" s="68" t="s">
        <v>242</v>
      </c>
      <c r="C420" s="52">
        <v>22020714</v>
      </c>
      <c r="D420" s="53" t="s">
        <v>230</v>
      </c>
      <c r="E420" s="51" t="s">
        <v>231</v>
      </c>
      <c r="F420" s="51" t="s">
        <v>5</v>
      </c>
      <c r="G420" s="51" t="s">
        <v>6</v>
      </c>
      <c r="H420" s="51" t="s">
        <v>7</v>
      </c>
      <c r="I420" s="279">
        <v>2000000</v>
      </c>
      <c r="J420" s="279"/>
      <c r="K420" s="279">
        <v>100000</v>
      </c>
    </row>
    <row r="421" spans="2:11" ht="30" customHeight="1" thickBot="1" x14ac:dyDescent="0.3">
      <c r="B421" s="68" t="s">
        <v>243</v>
      </c>
      <c r="C421" s="52">
        <v>22020715</v>
      </c>
      <c r="D421" s="53" t="s">
        <v>230</v>
      </c>
      <c r="E421" s="51" t="s">
        <v>231</v>
      </c>
      <c r="F421" s="51" t="s">
        <v>5</v>
      </c>
      <c r="G421" s="51" t="s">
        <v>6</v>
      </c>
      <c r="H421" s="51" t="s">
        <v>7</v>
      </c>
      <c r="I421" s="279">
        <v>2000000</v>
      </c>
      <c r="J421" s="279"/>
      <c r="K421" s="279">
        <v>2000000</v>
      </c>
    </row>
    <row r="422" spans="2:11" ht="30" customHeight="1" thickBot="1" x14ac:dyDescent="0.3">
      <c r="B422" s="68" t="s">
        <v>244</v>
      </c>
      <c r="C422" s="52">
        <v>22020716</v>
      </c>
      <c r="D422" s="53" t="s">
        <v>230</v>
      </c>
      <c r="E422" s="51" t="s">
        <v>231</v>
      </c>
      <c r="F422" s="51" t="s">
        <v>5</v>
      </c>
      <c r="G422" s="51" t="s">
        <v>6</v>
      </c>
      <c r="H422" s="51" t="s">
        <v>7</v>
      </c>
      <c r="I422" s="279">
        <v>10000000</v>
      </c>
      <c r="J422" s="279">
        <v>6000000</v>
      </c>
      <c r="K422" s="279">
        <v>10000000</v>
      </c>
    </row>
    <row r="423" spans="2:11" ht="30" customHeight="1" thickBot="1" x14ac:dyDescent="0.3">
      <c r="B423" s="68" t="s">
        <v>245</v>
      </c>
      <c r="C423" s="52">
        <v>22020717</v>
      </c>
      <c r="D423" s="53" t="s">
        <v>230</v>
      </c>
      <c r="E423" s="51" t="s">
        <v>231</v>
      </c>
      <c r="F423" s="51" t="s">
        <v>5</v>
      </c>
      <c r="G423" s="51" t="s">
        <v>6</v>
      </c>
      <c r="H423" s="51" t="s">
        <v>7</v>
      </c>
      <c r="I423" s="279">
        <v>300000000</v>
      </c>
      <c r="J423" s="279">
        <v>195000000</v>
      </c>
      <c r="K423" s="279">
        <v>287800000</v>
      </c>
    </row>
    <row r="424" spans="2:11" ht="30" customHeight="1" thickBot="1" x14ac:dyDescent="0.3">
      <c r="B424" s="68" t="s">
        <v>70</v>
      </c>
      <c r="C424" s="52" t="s">
        <v>30</v>
      </c>
      <c r="D424" s="53" t="s">
        <v>230</v>
      </c>
      <c r="E424" s="51" t="s">
        <v>231</v>
      </c>
      <c r="F424" s="51" t="s">
        <v>5</v>
      </c>
      <c r="G424" s="51" t="s">
        <v>6</v>
      </c>
      <c r="H424" s="51" t="s">
        <v>7</v>
      </c>
      <c r="I424" s="279">
        <v>600000</v>
      </c>
      <c r="J424" s="279">
        <v>595000</v>
      </c>
      <c r="K424" s="279">
        <v>600000</v>
      </c>
    </row>
    <row r="425" spans="2:11" ht="30" customHeight="1" thickBot="1" x14ac:dyDescent="0.3">
      <c r="B425" s="68" t="s">
        <v>31</v>
      </c>
      <c r="C425" s="52" t="s">
        <v>32</v>
      </c>
      <c r="D425" s="53" t="s">
        <v>230</v>
      </c>
      <c r="E425" s="51" t="s">
        <v>231</v>
      </c>
      <c r="F425" s="51" t="s">
        <v>5</v>
      </c>
      <c r="G425" s="51" t="s">
        <v>6</v>
      </c>
      <c r="H425" s="51" t="s">
        <v>7</v>
      </c>
      <c r="I425" s="279">
        <v>600000</v>
      </c>
      <c r="J425" s="279"/>
      <c r="K425" s="279">
        <v>600000</v>
      </c>
    </row>
    <row r="426" spans="2:11" ht="30" customHeight="1" thickBot="1" x14ac:dyDescent="0.3">
      <c r="B426" s="68" t="s">
        <v>246</v>
      </c>
      <c r="C426" s="52" t="s">
        <v>81</v>
      </c>
      <c r="D426" s="53" t="s">
        <v>230</v>
      </c>
      <c r="E426" s="51" t="s">
        <v>231</v>
      </c>
      <c r="F426" s="51" t="s">
        <v>5</v>
      </c>
      <c r="G426" s="51" t="s">
        <v>6</v>
      </c>
      <c r="H426" s="51" t="s">
        <v>7</v>
      </c>
      <c r="I426" s="279">
        <v>600000</v>
      </c>
      <c r="J426" s="279"/>
      <c r="K426" s="279">
        <v>600000</v>
      </c>
    </row>
    <row r="427" spans="2:11" ht="30" customHeight="1" thickBot="1" x14ac:dyDescent="0.3">
      <c r="B427" s="68" t="s">
        <v>35</v>
      </c>
      <c r="C427" s="52" t="s">
        <v>36</v>
      </c>
      <c r="D427" s="53" t="s">
        <v>230</v>
      </c>
      <c r="E427" s="51" t="s">
        <v>231</v>
      </c>
      <c r="F427" s="51" t="s">
        <v>5</v>
      </c>
      <c r="G427" s="51" t="s">
        <v>6</v>
      </c>
      <c r="H427" s="51" t="s">
        <v>7</v>
      </c>
      <c r="I427" s="279">
        <v>700000</v>
      </c>
      <c r="J427" s="279"/>
      <c r="K427" s="279">
        <v>700000</v>
      </c>
    </row>
    <row r="428" spans="2:11" ht="30" customHeight="1" thickBot="1" x14ac:dyDescent="0.3">
      <c r="B428" s="68" t="s">
        <v>387</v>
      </c>
      <c r="C428" s="52">
        <v>22020718</v>
      </c>
      <c r="D428" s="53" t="s">
        <v>230</v>
      </c>
      <c r="E428" s="51" t="s">
        <v>231</v>
      </c>
      <c r="F428" s="51" t="s">
        <v>5</v>
      </c>
      <c r="G428" s="51" t="s">
        <v>6</v>
      </c>
      <c r="H428" s="51" t="s">
        <v>7</v>
      </c>
      <c r="I428" s="279">
        <v>700000</v>
      </c>
      <c r="J428" s="279"/>
      <c r="K428" s="279">
        <v>1000000</v>
      </c>
    </row>
    <row r="429" spans="2:11" ht="30" customHeight="1" thickBot="1" x14ac:dyDescent="0.3">
      <c r="B429" s="442" t="s">
        <v>1602</v>
      </c>
      <c r="C429" s="443"/>
      <c r="D429" s="443"/>
      <c r="E429" s="443"/>
      <c r="F429" s="443"/>
      <c r="G429" s="443"/>
      <c r="H429" s="444"/>
      <c r="I429" s="275">
        <f>SUM(I402:I427)</f>
        <v>437950361</v>
      </c>
      <c r="J429" s="275">
        <f>SUM(J402:J427)</f>
        <v>296507963.05000001</v>
      </c>
      <c r="K429" s="275">
        <f>SUM(K402:K428)</f>
        <v>431450361</v>
      </c>
    </row>
    <row r="430" spans="2:11" ht="90.75" customHeight="1" thickBot="1" x14ac:dyDescent="0.4">
      <c r="B430" s="530" t="s">
        <v>2114</v>
      </c>
      <c r="C430" s="450"/>
      <c r="D430" s="450"/>
      <c r="E430" s="450"/>
      <c r="F430" s="450"/>
      <c r="G430" s="450"/>
      <c r="H430" s="450"/>
      <c r="I430" s="450"/>
      <c r="J430" s="450"/>
      <c r="K430" s="451"/>
    </row>
    <row r="431" spans="2:11" ht="30" customHeight="1" thickBot="1" x14ac:dyDescent="0.3">
      <c r="B431" s="439" t="s">
        <v>1855</v>
      </c>
      <c r="C431" s="440"/>
      <c r="D431" s="440"/>
      <c r="E431" s="440"/>
      <c r="F431" s="440"/>
      <c r="G431" s="440"/>
      <c r="H431" s="440"/>
      <c r="I431" s="440"/>
      <c r="J431" s="440"/>
      <c r="K431" s="441"/>
    </row>
    <row r="432" spans="2:11" ht="30" customHeight="1" thickBot="1" x14ac:dyDescent="0.3">
      <c r="B432" s="91" t="s">
        <v>1272</v>
      </c>
      <c r="C432" s="29" t="s">
        <v>1271</v>
      </c>
      <c r="D432" s="17" t="s">
        <v>1270</v>
      </c>
      <c r="E432" s="18" t="s">
        <v>1269</v>
      </c>
      <c r="F432" s="18" t="s">
        <v>1268</v>
      </c>
      <c r="G432" s="15" t="s">
        <v>1267</v>
      </c>
      <c r="H432" s="18" t="s">
        <v>1266</v>
      </c>
      <c r="I432" s="272" t="s">
        <v>1619</v>
      </c>
      <c r="J432" s="273" t="s">
        <v>1948</v>
      </c>
      <c r="K432" s="274" t="s">
        <v>1614</v>
      </c>
    </row>
    <row r="433" spans="2:11" ht="30" customHeight="1" thickBot="1" x14ac:dyDescent="0.3">
      <c r="B433" s="68" t="s">
        <v>1</v>
      </c>
      <c r="C433" s="52" t="s">
        <v>2</v>
      </c>
      <c r="D433" s="53" t="s">
        <v>248</v>
      </c>
      <c r="E433" s="51" t="s">
        <v>249</v>
      </c>
      <c r="F433" s="51" t="s">
        <v>5</v>
      </c>
      <c r="G433" s="51" t="s">
        <v>6</v>
      </c>
      <c r="H433" s="51" t="s">
        <v>7</v>
      </c>
      <c r="I433" s="279">
        <v>339000000</v>
      </c>
      <c r="J433" s="279">
        <v>231227983.16999999</v>
      </c>
      <c r="K433" s="279">
        <v>339000000</v>
      </c>
    </row>
    <row r="434" spans="2:11" ht="30" customHeight="1" thickBot="1" x14ac:dyDescent="0.3">
      <c r="B434" s="68" t="s">
        <v>67</v>
      </c>
      <c r="C434" s="52" t="s">
        <v>9</v>
      </c>
      <c r="D434" s="53" t="s">
        <v>248</v>
      </c>
      <c r="E434" s="51" t="s">
        <v>249</v>
      </c>
      <c r="F434" s="51" t="s">
        <v>5</v>
      </c>
      <c r="G434" s="51" t="s">
        <v>6</v>
      </c>
      <c r="H434" s="51" t="s">
        <v>7</v>
      </c>
      <c r="I434" s="279">
        <v>2000000</v>
      </c>
      <c r="J434" s="279">
        <v>1915000</v>
      </c>
      <c r="K434" s="279">
        <v>2000000</v>
      </c>
    </row>
    <row r="435" spans="2:11" ht="30" customHeight="1" thickBot="1" x14ac:dyDescent="0.3">
      <c r="B435" s="68" t="s">
        <v>10</v>
      </c>
      <c r="C435" s="52" t="s">
        <v>11</v>
      </c>
      <c r="D435" s="53" t="s">
        <v>248</v>
      </c>
      <c r="E435" s="51" t="s">
        <v>249</v>
      </c>
      <c r="F435" s="51" t="s">
        <v>5</v>
      </c>
      <c r="G435" s="51" t="s">
        <v>6</v>
      </c>
      <c r="H435" s="51" t="s">
        <v>7</v>
      </c>
      <c r="I435" s="279">
        <v>3600000</v>
      </c>
      <c r="J435" s="279">
        <v>2698000</v>
      </c>
      <c r="K435" s="279">
        <v>3600000</v>
      </c>
    </row>
    <row r="436" spans="2:11" ht="30" customHeight="1" thickBot="1" x14ac:dyDescent="0.3">
      <c r="B436" s="68" t="s">
        <v>68</v>
      </c>
      <c r="C436" s="52" t="s">
        <v>69</v>
      </c>
      <c r="D436" s="53" t="s">
        <v>248</v>
      </c>
      <c r="E436" s="51" t="s">
        <v>249</v>
      </c>
      <c r="F436" s="51" t="s">
        <v>5</v>
      </c>
      <c r="G436" s="51" t="s">
        <v>6</v>
      </c>
      <c r="H436" s="51" t="s">
        <v>7</v>
      </c>
      <c r="I436" s="279">
        <v>50000</v>
      </c>
      <c r="J436" s="279"/>
      <c r="K436" s="279"/>
    </row>
    <row r="437" spans="2:11" ht="30" customHeight="1" thickBot="1" x14ac:dyDescent="0.3">
      <c r="B437" s="68" t="s">
        <v>40</v>
      </c>
      <c r="C437" s="52" t="s">
        <v>13</v>
      </c>
      <c r="D437" s="53" t="s">
        <v>248</v>
      </c>
      <c r="E437" s="51" t="s">
        <v>249</v>
      </c>
      <c r="F437" s="51" t="s">
        <v>5</v>
      </c>
      <c r="G437" s="51" t="s">
        <v>6</v>
      </c>
      <c r="H437" s="51" t="s">
        <v>7</v>
      </c>
      <c r="I437" s="279">
        <v>1500000</v>
      </c>
      <c r="J437" s="279">
        <v>1462000</v>
      </c>
      <c r="K437" s="279">
        <v>1500000</v>
      </c>
    </row>
    <row r="438" spans="2:11" ht="30" customHeight="1" thickBot="1" x14ac:dyDescent="0.3">
      <c r="B438" s="68" t="s">
        <v>41</v>
      </c>
      <c r="C438" s="52" t="s">
        <v>18</v>
      </c>
      <c r="D438" s="53" t="s">
        <v>248</v>
      </c>
      <c r="E438" s="51" t="s">
        <v>249</v>
      </c>
      <c r="F438" s="51" t="s">
        <v>5</v>
      </c>
      <c r="G438" s="51" t="s">
        <v>6</v>
      </c>
      <c r="H438" s="51" t="s">
        <v>7</v>
      </c>
      <c r="I438" s="279">
        <v>2500000</v>
      </c>
      <c r="J438" s="279">
        <v>2490500</v>
      </c>
      <c r="K438" s="279">
        <v>3000000</v>
      </c>
    </row>
    <row r="439" spans="2:11" ht="30" customHeight="1" thickBot="1" x14ac:dyDescent="0.3">
      <c r="B439" s="68" t="s">
        <v>42</v>
      </c>
      <c r="C439" s="52" t="s">
        <v>20</v>
      </c>
      <c r="D439" s="53" t="s">
        <v>248</v>
      </c>
      <c r="E439" s="51" t="s">
        <v>249</v>
      </c>
      <c r="F439" s="51" t="s">
        <v>5</v>
      </c>
      <c r="G439" s="51" t="s">
        <v>6</v>
      </c>
      <c r="H439" s="51" t="s">
        <v>7</v>
      </c>
      <c r="I439" s="279">
        <v>500000</v>
      </c>
      <c r="J439" s="279">
        <v>464000</v>
      </c>
      <c r="K439" s="279">
        <v>500000</v>
      </c>
    </row>
    <row r="440" spans="2:11" ht="30" customHeight="1" thickBot="1" x14ac:dyDescent="0.3">
      <c r="B440" s="68" t="s">
        <v>250</v>
      </c>
      <c r="C440" s="52" t="s">
        <v>49</v>
      </c>
      <c r="D440" s="53" t="s">
        <v>248</v>
      </c>
      <c r="E440" s="51" t="s">
        <v>249</v>
      </c>
      <c r="F440" s="51" t="s">
        <v>5</v>
      </c>
      <c r="G440" s="51" t="s">
        <v>6</v>
      </c>
      <c r="H440" s="51" t="s">
        <v>7</v>
      </c>
      <c r="I440" s="279">
        <v>4000000</v>
      </c>
      <c r="J440" s="279">
        <v>3900000</v>
      </c>
      <c r="K440" s="279">
        <v>7000000</v>
      </c>
    </row>
    <row r="441" spans="2:11" ht="30" customHeight="1" thickBot="1" x14ac:dyDescent="0.3">
      <c r="B441" s="68" t="s">
        <v>25</v>
      </c>
      <c r="C441" s="52" t="s">
        <v>26</v>
      </c>
      <c r="D441" s="53" t="s">
        <v>248</v>
      </c>
      <c r="E441" s="51" t="s">
        <v>249</v>
      </c>
      <c r="F441" s="51" t="s">
        <v>5</v>
      </c>
      <c r="G441" s="51" t="s">
        <v>6</v>
      </c>
      <c r="H441" s="51" t="s">
        <v>7</v>
      </c>
      <c r="I441" s="279">
        <v>5500000</v>
      </c>
      <c r="J441" s="279">
        <v>5123000</v>
      </c>
      <c r="K441" s="279">
        <v>5500000</v>
      </c>
    </row>
    <row r="442" spans="2:11" ht="30" customHeight="1" thickBot="1" x14ac:dyDescent="0.3">
      <c r="B442" s="68" t="s">
        <v>60</v>
      </c>
      <c r="C442" s="52" t="s">
        <v>30</v>
      </c>
      <c r="D442" s="53" t="s">
        <v>248</v>
      </c>
      <c r="E442" s="51" t="s">
        <v>249</v>
      </c>
      <c r="F442" s="51" t="s">
        <v>5</v>
      </c>
      <c r="G442" s="51" t="s">
        <v>6</v>
      </c>
      <c r="H442" s="51" t="s">
        <v>7</v>
      </c>
      <c r="I442" s="279">
        <v>1000000</v>
      </c>
      <c r="J442" s="279">
        <v>912000</v>
      </c>
      <c r="K442" s="279">
        <v>1000000</v>
      </c>
    </row>
    <row r="443" spans="2:11" ht="30" customHeight="1" thickBot="1" x14ac:dyDescent="0.3">
      <c r="B443" s="68" t="s">
        <v>31</v>
      </c>
      <c r="C443" s="52" t="s">
        <v>32</v>
      </c>
      <c r="D443" s="53" t="s">
        <v>248</v>
      </c>
      <c r="E443" s="51" t="s">
        <v>249</v>
      </c>
      <c r="F443" s="51" t="s">
        <v>5</v>
      </c>
      <c r="G443" s="51" t="s">
        <v>6</v>
      </c>
      <c r="H443" s="51" t="s">
        <v>7</v>
      </c>
      <c r="I443" s="279">
        <v>150000</v>
      </c>
      <c r="J443" s="279"/>
      <c r="K443" s="279">
        <v>150000</v>
      </c>
    </row>
    <row r="444" spans="2:11" ht="30" customHeight="1" thickBot="1" x14ac:dyDescent="0.3">
      <c r="B444" s="68" t="s">
        <v>35</v>
      </c>
      <c r="C444" s="52" t="s">
        <v>36</v>
      </c>
      <c r="D444" s="53" t="s">
        <v>248</v>
      </c>
      <c r="E444" s="51" t="s">
        <v>249</v>
      </c>
      <c r="F444" s="51" t="s">
        <v>5</v>
      </c>
      <c r="G444" s="51" t="s">
        <v>6</v>
      </c>
      <c r="H444" s="51" t="s">
        <v>7</v>
      </c>
      <c r="I444" s="279">
        <v>200000</v>
      </c>
      <c r="J444" s="279"/>
      <c r="K444" s="279">
        <v>200000</v>
      </c>
    </row>
    <row r="445" spans="2:11" ht="30" customHeight="1" thickBot="1" x14ac:dyDescent="0.3">
      <c r="B445" s="442" t="s">
        <v>1602</v>
      </c>
      <c r="C445" s="443"/>
      <c r="D445" s="443"/>
      <c r="E445" s="443"/>
      <c r="F445" s="443"/>
      <c r="G445" s="443"/>
      <c r="H445" s="444"/>
      <c r="I445" s="275">
        <f>SUM(I433:I444)</f>
        <v>360000000</v>
      </c>
      <c r="J445" s="275">
        <f>SUM(J433:J444)</f>
        <v>250192483.16999999</v>
      </c>
      <c r="K445" s="275">
        <f>SUM(K433:K444)</f>
        <v>363450000</v>
      </c>
    </row>
    <row r="446" spans="2:11" ht="90.75" customHeight="1" thickBot="1" x14ac:dyDescent="0.4">
      <c r="B446" s="530" t="s">
        <v>2114</v>
      </c>
      <c r="C446" s="450"/>
      <c r="D446" s="450"/>
      <c r="E446" s="450"/>
      <c r="F446" s="450"/>
      <c r="G446" s="450"/>
      <c r="H446" s="450"/>
      <c r="I446" s="450"/>
      <c r="J446" s="450"/>
      <c r="K446" s="451"/>
    </row>
    <row r="447" spans="2:11" ht="30" customHeight="1" thickBot="1" x14ac:dyDescent="0.3">
      <c r="B447" s="439" t="s">
        <v>1856</v>
      </c>
      <c r="C447" s="440"/>
      <c r="D447" s="440"/>
      <c r="E447" s="440"/>
      <c r="F447" s="440"/>
      <c r="G447" s="440"/>
      <c r="H447" s="440"/>
      <c r="I447" s="440"/>
      <c r="J447" s="440"/>
      <c r="K447" s="441"/>
    </row>
    <row r="448" spans="2:11" ht="30" customHeight="1" thickBot="1" x14ac:dyDescent="0.3">
      <c r="B448" s="91" t="s">
        <v>1272</v>
      </c>
      <c r="C448" s="29" t="s">
        <v>1271</v>
      </c>
      <c r="D448" s="17" t="s">
        <v>1270</v>
      </c>
      <c r="E448" s="18" t="s">
        <v>1269</v>
      </c>
      <c r="F448" s="18" t="s">
        <v>1268</v>
      </c>
      <c r="G448" s="15" t="s">
        <v>1267</v>
      </c>
      <c r="H448" s="18" t="s">
        <v>1266</v>
      </c>
      <c r="I448" s="272" t="s">
        <v>1619</v>
      </c>
      <c r="J448" s="273" t="s">
        <v>1948</v>
      </c>
      <c r="K448" s="274" t="s">
        <v>1614</v>
      </c>
    </row>
    <row r="449" spans="2:11" ht="30" customHeight="1" thickBot="1" x14ac:dyDescent="0.3">
      <c r="B449" s="68" t="s">
        <v>1</v>
      </c>
      <c r="C449" s="52" t="s">
        <v>2</v>
      </c>
      <c r="D449" s="53" t="s">
        <v>251</v>
      </c>
      <c r="E449" s="51" t="s">
        <v>252</v>
      </c>
      <c r="F449" s="51" t="s">
        <v>5</v>
      </c>
      <c r="G449" s="51" t="s">
        <v>253</v>
      </c>
      <c r="H449" s="51" t="s">
        <v>7</v>
      </c>
      <c r="I449" s="279">
        <v>96361847</v>
      </c>
      <c r="J449" s="279">
        <v>90078844.819999993</v>
      </c>
      <c r="K449" s="279">
        <v>96361847</v>
      </c>
    </row>
    <row r="450" spans="2:11" ht="30" customHeight="1" thickBot="1" x14ac:dyDescent="0.3">
      <c r="B450" s="68" t="s">
        <v>67</v>
      </c>
      <c r="C450" s="52" t="s">
        <v>9</v>
      </c>
      <c r="D450" s="53" t="s">
        <v>251</v>
      </c>
      <c r="E450" s="51" t="s">
        <v>252</v>
      </c>
      <c r="F450" s="51" t="s">
        <v>5</v>
      </c>
      <c r="G450" s="51" t="s">
        <v>253</v>
      </c>
      <c r="H450" s="51" t="s">
        <v>7</v>
      </c>
      <c r="I450" s="279">
        <v>1000000</v>
      </c>
      <c r="J450" s="279">
        <v>896000</v>
      </c>
      <c r="K450" s="279">
        <v>2000000</v>
      </c>
    </row>
    <row r="451" spans="2:11" ht="30" customHeight="1" thickBot="1" x14ac:dyDescent="0.3">
      <c r="B451" s="68" t="s">
        <v>10</v>
      </c>
      <c r="C451" s="52" t="s">
        <v>11</v>
      </c>
      <c r="D451" s="53" t="s">
        <v>251</v>
      </c>
      <c r="E451" s="51" t="s">
        <v>252</v>
      </c>
      <c r="F451" s="51" t="s">
        <v>5</v>
      </c>
      <c r="G451" s="51" t="s">
        <v>253</v>
      </c>
      <c r="H451" s="51" t="s">
        <v>7</v>
      </c>
      <c r="I451" s="279">
        <v>100000</v>
      </c>
      <c r="J451" s="279">
        <v>60000</v>
      </c>
      <c r="K451" s="279">
        <v>100000</v>
      </c>
    </row>
    <row r="452" spans="2:11" ht="30" customHeight="1" thickBot="1" x14ac:dyDescent="0.3">
      <c r="B452" s="68" t="s">
        <v>40</v>
      </c>
      <c r="C452" s="52" t="s">
        <v>13</v>
      </c>
      <c r="D452" s="53" t="s">
        <v>251</v>
      </c>
      <c r="E452" s="51" t="s">
        <v>252</v>
      </c>
      <c r="F452" s="51" t="s">
        <v>5</v>
      </c>
      <c r="G452" s="51" t="s">
        <v>253</v>
      </c>
      <c r="H452" s="51" t="s">
        <v>7</v>
      </c>
      <c r="I452" s="279">
        <v>400000</v>
      </c>
      <c r="J452" s="279">
        <v>385000</v>
      </c>
      <c r="K452" s="279">
        <v>800000</v>
      </c>
    </row>
    <row r="453" spans="2:11" ht="30" customHeight="1" thickBot="1" x14ac:dyDescent="0.3">
      <c r="B453" s="68" t="s">
        <v>41</v>
      </c>
      <c r="C453" s="52" t="s">
        <v>18</v>
      </c>
      <c r="D453" s="53" t="s">
        <v>251</v>
      </c>
      <c r="E453" s="51" t="s">
        <v>252</v>
      </c>
      <c r="F453" s="51" t="s">
        <v>5</v>
      </c>
      <c r="G453" s="51" t="s">
        <v>253</v>
      </c>
      <c r="H453" s="51" t="s">
        <v>7</v>
      </c>
      <c r="I453" s="279">
        <v>1500000</v>
      </c>
      <c r="J453" s="279">
        <v>1214000</v>
      </c>
      <c r="K453" s="279">
        <v>2500000</v>
      </c>
    </row>
    <row r="454" spans="2:11" ht="30" customHeight="1" thickBot="1" x14ac:dyDescent="0.3">
      <c r="B454" s="68" t="s">
        <v>42</v>
      </c>
      <c r="C454" s="52" t="s">
        <v>20</v>
      </c>
      <c r="D454" s="53" t="s">
        <v>251</v>
      </c>
      <c r="E454" s="51" t="s">
        <v>252</v>
      </c>
      <c r="F454" s="51" t="s">
        <v>5</v>
      </c>
      <c r="G454" s="51" t="s">
        <v>253</v>
      </c>
      <c r="H454" s="51" t="s">
        <v>7</v>
      </c>
      <c r="I454" s="279">
        <v>500000</v>
      </c>
      <c r="J454" s="279">
        <v>325000</v>
      </c>
      <c r="K454" s="279">
        <v>600000</v>
      </c>
    </row>
    <row r="455" spans="2:11" ht="30" customHeight="1" thickBot="1" x14ac:dyDescent="0.3">
      <c r="B455" s="68" t="s">
        <v>254</v>
      </c>
      <c r="C455" s="52">
        <v>22020503</v>
      </c>
      <c r="D455" s="53" t="s">
        <v>251</v>
      </c>
      <c r="E455" s="51" t="s">
        <v>252</v>
      </c>
      <c r="F455" s="51" t="s">
        <v>5</v>
      </c>
      <c r="G455" s="51" t="s">
        <v>253</v>
      </c>
      <c r="H455" s="51" t="s">
        <v>7</v>
      </c>
      <c r="I455" s="279">
        <v>5000000</v>
      </c>
      <c r="J455" s="279">
        <v>2270000</v>
      </c>
      <c r="K455" s="279">
        <v>5000000</v>
      </c>
    </row>
    <row r="456" spans="2:11" ht="30" customHeight="1" thickBot="1" x14ac:dyDescent="0.3">
      <c r="B456" s="68" t="s">
        <v>255</v>
      </c>
      <c r="C456" s="52" t="s">
        <v>191</v>
      </c>
      <c r="D456" s="53" t="s">
        <v>251</v>
      </c>
      <c r="E456" s="51" t="s">
        <v>252</v>
      </c>
      <c r="F456" s="51" t="s">
        <v>5</v>
      </c>
      <c r="G456" s="51" t="s">
        <v>253</v>
      </c>
      <c r="H456" s="51" t="s">
        <v>7</v>
      </c>
      <c r="I456" s="279">
        <v>200000</v>
      </c>
      <c r="J456" s="279">
        <v>195000</v>
      </c>
      <c r="K456" s="279">
        <v>400000</v>
      </c>
    </row>
    <row r="457" spans="2:11" ht="30" customHeight="1" thickBot="1" x14ac:dyDescent="0.3">
      <c r="B457" s="68" t="s">
        <v>256</v>
      </c>
      <c r="C457" s="52" t="s">
        <v>193</v>
      </c>
      <c r="D457" s="53" t="s">
        <v>251</v>
      </c>
      <c r="E457" s="51" t="s">
        <v>252</v>
      </c>
      <c r="F457" s="51" t="s">
        <v>5</v>
      </c>
      <c r="G457" s="51" t="s">
        <v>253</v>
      </c>
      <c r="H457" s="51" t="s">
        <v>7</v>
      </c>
      <c r="I457" s="279">
        <v>250000</v>
      </c>
      <c r="J457" s="279">
        <v>245000</v>
      </c>
      <c r="K457" s="279">
        <v>500000</v>
      </c>
    </row>
    <row r="458" spans="2:11" ht="30" customHeight="1" thickBot="1" x14ac:dyDescent="0.3">
      <c r="B458" s="68" t="s">
        <v>25</v>
      </c>
      <c r="C458" s="52" t="s">
        <v>26</v>
      </c>
      <c r="D458" s="53" t="s">
        <v>251</v>
      </c>
      <c r="E458" s="51" t="s">
        <v>252</v>
      </c>
      <c r="F458" s="51" t="s">
        <v>5</v>
      </c>
      <c r="G458" s="51" t="s">
        <v>253</v>
      </c>
      <c r="H458" s="51" t="s">
        <v>7</v>
      </c>
      <c r="I458" s="279">
        <v>100000</v>
      </c>
      <c r="J458" s="279"/>
      <c r="K458" s="279">
        <v>2000000</v>
      </c>
    </row>
    <row r="459" spans="2:11" ht="30" customHeight="1" thickBot="1" x14ac:dyDescent="0.3">
      <c r="B459" s="68" t="s">
        <v>51</v>
      </c>
      <c r="C459" s="52" t="s">
        <v>52</v>
      </c>
      <c r="D459" s="53" t="s">
        <v>251</v>
      </c>
      <c r="E459" s="51" t="s">
        <v>252</v>
      </c>
      <c r="F459" s="51" t="s">
        <v>5</v>
      </c>
      <c r="G459" s="51" t="s">
        <v>253</v>
      </c>
      <c r="H459" s="51" t="s">
        <v>7</v>
      </c>
      <c r="I459" s="279">
        <v>5000000</v>
      </c>
      <c r="J459" s="279">
        <v>1995000</v>
      </c>
      <c r="K459" s="279">
        <v>3000000</v>
      </c>
    </row>
    <row r="460" spans="2:11" ht="30" customHeight="1" thickBot="1" x14ac:dyDescent="0.3">
      <c r="B460" s="68" t="s">
        <v>60</v>
      </c>
      <c r="C460" s="52" t="s">
        <v>30</v>
      </c>
      <c r="D460" s="53" t="s">
        <v>251</v>
      </c>
      <c r="E460" s="51" t="s">
        <v>252</v>
      </c>
      <c r="F460" s="51" t="s">
        <v>5</v>
      </c>
      <c r="G460" s="51" t="s">
        <v>253</v>
      </c>
      <c r="H460" s="51" t="s">
        <v>7</v>
      </c>
      <c r="I460" s="279">
        <v>700000</v>
      </c>
      <c r="J460" s="279">
        <v>686000</v>
      </c>
      <c r="K460" s="279">
        <v>1000000</v>
      </c>
    </row>
    <row r="461" spans="2:11" ht="30" customHeight="1" thickBot="1" x14ac:dyDescent="0.3">
      <c r="B461" s="68" t="s">
        <v>31</v>
      </c>
      <c r="C461" s="52" t="s">
        <v>32</v>
      </c>
      <c r="D461" s="53" t="s">
        <v>251</v>
      </c>
      <c r="E461" s="51" t="s">
        <v>252</v>
      </c>
      <c r="F461" s="51" t="s">
        <v>5</v>
      </c>
      <c r="G461" s="51" t="s">
        <v>253</v>
      </c>
      <c r="H461" s="51" t="s">
        <v>7</v>
      </c>
      <c r="I461" s="279">
        <v>150000</v>
      </c>
      <c r="J461" s="279"/>
      <c r="K461" s="279">
        <v>150000</v>
      </c>
    </row>
    <row r="462" spans="2:11" ht="30" customHeight="1" thickBot="1" x14ac:dyDescent="0.3">
      <c r="B462" s="68" t="s">
        <v>35</v>
      </c>
      <c r="C462" s="52" t="s">
        <v>36</v>
      </c>
      <c r="D462" s="53" t="s">
        <v>251</v>
      </c>
      <c r="E462" s="51" t="s">
        <v>252</v>
      </c>
      <c r="F462" s="51" t="s">
        <v>5</v>
      </c>
      <c r="G462" s="51" t="s">
        <v>253</v>
      </c>
      <c r="H462" s="51" t="s">
        <v>7</v>
      </c>
      <c r="I462" s="279">
        <v>100000</v>
      </c>
      <c r="J462" s="279"/>
      <c r="K462" s="279"/>
    </row>
    <row r="463" spans="2:11" ht="30" customHeight="1" thickBot="1" x14ac:dyDescent="0.3">
      <c r="B463" s="68" t="s">
        <v>257</v>
      </c>
      <c r="C463" s="52">
        <v>22040124</v>
      </c>
      <c r="D463" s="53" t="s">
        <v>251</v>
      </c>
      <c r="E463" s="51" t="s">
        <v>252</v>
      </c>
      <c r="F463" s="51" t="s">
        <v>5</v>
      </c>
      <c r="G463" s="51" t="s">
        <v>253</v>
      </c>
      <c r="H463" s="51" t="s">
        <v>7</v>
      </c>
      <c r="I463" s="279">
        <v>5000000</v>
      </c>
      <c r="J463" s="279"/>
      <c r="K463" s="279">
        <v>5000000</v>
      </c>
    </row>
    <row r="464" spans="2:11" ht="30" customHeight="1" thickBot="1" x14ac:dyDescent="0.3">
      <c r="B464" s="442" t="s">
        <v>1602</v>
      </c>
      <c r="C464" s="443"/>
      <c r="D464" s="443"/>
      <c r="E464" s="443"/>
      <c r="F464" s="443"/>
      <c r="G464" s="443"/>
      <c r="H464" s="444"/>
      <c r="I464" s="275">
        <f>SUM(I449:I463)</f>
        <v>116361847</v>
      </c>
      <c r="J464" s="275">
        <f>SUM(J449:J463)</f>
        <v>98349844.819999993</v>
      </c>
      <c r="K464" s="275">
        <f>SUM(K449:K463)</f>
        <v>119411847</v>
      </c>
    </row>
    <row r="465" spans="2:11" ht="90.75" customHeight="1" thickBot="1" x14ac:dyDescent="0.4">
      <c r="B465" s="530" t="s">
        <v>2114</v>
      </c>
      <c r="C465" s="450"/>
      <c r="D465" s="450"/>
      <c r="E465" s="450"/>
      <c r="F465" s="450"/>
      <c r="G465" s="450"/>
      <c r="H465" s="450"/>
      <c r="I465" s="450"/>
      <c r="J465" s="450"/>
      <c r="K465" s="451"/>
    </row>
    <row r="466" spans="2:11" ht="30" customHeight="1" thickBot="1" x14ac:dyDescent="0.4">
      <c r="B466" s="20" t="s">
        <v>259</v>
      </c>
      <c r="C466" s="455" t="s">
        <v>258</v>
      </c>
      <c r="D466" s="456"/>
      <c r="E466" s="456"/>
      <c r="F466" s="456"/>
      <c r="G466" s="456"/>
      <c r="H466" s="456"/>
      <c r="I466" s="456"/>
      <c r="J466" s="456"/>
      <c r="K466" s="457"/>
    </row>
    <row r="467" spans="2:11" ht="30" customHeight="1" thickBot="1" x14ac:dyDescent="0.3">
      <c r="B467" s="91" t="s">
        <v>1272</v>
      </c>
      <c r="C467" s="29" t="s">
        <v>1271</v>
      </c>
      <c r="D467" s="17" t="s">
        <v>1270</v>
      </c>
      <c r="E467" s="18" t="s">
        <v>1269</v>
      </c>
      <c r="F467" s="18" t="s">
        <v>1268</v>
      </c>
      <c r="G467" s="15" t="s">
        <v>1267</v>
      </c>
      <c r="H467" s="18" t="s">
        <v>1266</v>
      </c>
      <c r="I467" s="272" t="s">
        <v>1619</v>
      </c>
      <c r="J467" s="273" t="s">
        <v>1948</v>
      </c>
      <c r="K467" s="274" t="s">
        <v>1614</v>
      </c>
    </row>
    <row r="468" spans="2:11" ht="30" customHeight="1" thickBot="1" x14ac:dyDescent="0.3">
      <c r="B468" s="68" t="s">
        <v>1</v>
      </c>
      <c r="C468" s="52" t="s">
        <v>2</v>
      </c>
      <c r="D468" s="53" t="s">
        <v>259</v>
      </c>
      <c r="E468" s="51" t="s">
        <v>260</v>
      </c>
      <c r="F468" s="51" t="s">
        <v>5</v>
      </c>
      <c r="G468" s="51" t="s">
        <v>261</v>
      </c>
      <c r="H468" s="51" t="s">
        <v>7</v>
      </c>
      <c r="I468" s="279">
        <v>57000000</v>
      </c>
      <c r="J468" s="279">
        <v>57341821.350000001</v>
      </c>
      <c r="K468" s="279">
        <v>60000000</v>
      </c>
    </row>
    <row r="469" spans="2:11" ht="30" customHeight="1" thickBot="1" x14ac:dyDescent="0.3">
      <c r="B469" s="68" t="s">
        <v>67</v>
      </c>
      <c r="C469" s="52" t="s">
        <v>9</v>
      </c>
      <c r="D469" s="53" t="s">
        <v>259</v>
      </c>
      <c r="E469" s="51" t="s">
        <v>260</v>
      </c>
      <c r="F469" s="51" t="s">
        <v>5</v>
      </c>
      <c r="G469" s="51" t="s">
        <v>261</v>
      </c>
      <c r="H469" s="51" t="s">
        <v>7</v>
      </c>
      <c r="I469" s="279">
        <v>1500000</v>
      </c>
      <c r="J469" s="279">
        <v>1451000</v>
      </c>
      <c r="K469" s="279">
        <v>2000000</v>
      </c>
    </row>
    <row r="470" spans="2:11" ht="30" customHeight="1" thickBot="1" x14ac:dyDescent="0.3">
      <c r="B470" s="68" t="s">
        <v>10</v>
      </c>
      <c r="C470" s="52" t="s">
        <v>11</v>
      </c>
      <c r="D470" s="53" t="s">
        <v>259</v>
      </c>
      <c r="E470" s="51" t="s">
        <v>260</v>
      </c>
      <c r="F470" s="51" t="s">
        <v>5</v>
      </c>
      <c r="G470" s="51" t="s">
        <v>261</v>
      </c>
      <c r="H470" s="51" t="s">
        <v>7</v>
      </c>
      <c r="I470" s="279">
        <v>50000</v>
      </c>
      <c r="J470" s="279">
        <v>10000</v>
      </c>
      <c r="K470" s="279">
        <v>50000</v>
      </c>
    </row>
    <row r="471" spans="2:11" ht="30" customHeight="1" thickBot="1" x14ac:dyDescent="0.3">
      <c r="B471" s="68" t="s">
        <v>68</v>
      </c>
      <c r="C471" s="52" t="s">
        <v>69</v>
      </c>
      <c r="D471" s="53" t="s">
        <v>259</v>
      </c>
      <c r="E471" s="51" t="s">
        <v>260</v>
      </c>
      <c r="F471" s="51" t="s">
        <v>5</v>
      </c>
      <c r="G471" s="51" t="s">
        <v>261</v>
      </c>
      <c r="H471" s="51" t="s">
        <v>7</v>
      </c>
      <c r="I471" s="279">
        <v>200000</v>
      </c>
      <c r="J471" s="279">
        <v>128000</v>
      </c>
      <c r="K471" s="279"/>
    </row>
    <row r="472" spans="2:11" ht="30" customHeight="1" thickBot="1" x14ac:dyDescent="0.3">
      <c r="B472" s="68" t="s">
        <v>40</v>
      </c>
      <c r="C472" s="52" t="s">
        <v>13</v>
      </c>
      <c r="D472" s="53" t="s">
        <v>259</v>
      </c>
      <c r="E472" s="51" t="s">
        <v>260</v>
      </c>
      <c r="F472" s="51" t="s">
        <v>5</v>
      </c>
      <c r="G472" s="51" t="s">
        <v>261</v>
      </c>
      <c r="H472" s="51" t="s">
        <v>7</v>
      </c>
      <c r="I472" s="279">
        <v>550000</v>
      </c>
      <c r="J472" s="279">
        <v>548300</v>
      </c>
      <c r="K472" s="279">
        <v>550000</v>
      </c>
    </row>
    <row r="473" spans="2:11" ht="30" customHeight="1" thickBot="1" x14ac:dyDescent="0.3">
      <c r="B473" s="68" t="s">
        <v>262</v>
      </c>
      <c r="C473" s="52">
        <v>22020311</v>
      </c>
      <c r="D473" s="53" t="s">
        <v>259</v>
      </c>
      <c r="E473" s="51" t="s">
        <v>260</v>
      </c>
      <c r="F473" s="51" t="s">
        <v>5</v>
      </c>
      <c r="G473" s="51" t="s">
        <v>261</v>
      </c>
      <c r="H473" s="51" t="s">
        <v>7</v>
      </c>
      <c r="I473" s="279">
        <v>5000000</v>
      </c>
      <c r="J473" s="279">
        <v>4950000</v>
      </c>
      <c r="K473" s="279">
        <v>7000000</v>
      </c>
    </row>
    <row r="474" spans="2:11" ht="30" customHeight="1" thickBot="1" x14ac:dyDescent="0.3">
      <c r="B474" s="68" t="s">
        <v>263</v>
      </c>
      <c r="C474" s="52">
        <v>22020328</v>
      </c>
      <c r="D474" s="53" t="s">
        <v>259</v>
      </c>
      <c r="E474" s="51" t="s">
        <v>260</v>
      </c>
      <c r="F474" s="51" t="s">
        <v>5</v>
      </c>
      <c r="G474" s="51" t="s">
        <v>261</v>
      </c>
      <c r="H474" s="51" t="s">
        <v>7</v>
      </c>
      <c r="I474" s="279">
        <v>300000</v>
      </c>
      <c r="J474" s="279">
        <v>300000</v>
      </c>
      <c r="K474" s="279">
        <v>300000</v>
      </c>
    </row>
    <row r="475" spans="2:11" ht="30" customHeight="1" thickBot="1" x14ac:dyDescent="0.3">
      <c r="B475" s="68" t="s">
        <v>264</v>
      </c>
      <c r="C475" s="52">
        <v>22020329</v>
      </c>
      <c r="D475" s="53" t="s">
        <v>259</v>
      </c>
      <c r="E475" s="51" t="s">
        <v>260</v>
      </c>
      <c r="F475" s="51" t="s">
        <v>5</v>
      </c>
      <c r="G475" s="51" t="s">
        <v>261</v>
      </c>
      <c r="H475" s="51" t="s">
        <v>7</v>
      </c>
      <c r="I475" s="279"/>
      <c r="J475" s="279"/>
      <c r="K475" s="279">
        <v>2500000</v>
      </c>
    </row>
    <row r="476" spans="2:11" ht="30" customHeight="1" thickBot="1" x14ac:dyDescent="0.3">
      <c r="B476" s="68" t="s">
        <v>265</v>
      </c>
      <c r="C476" s="52">
        <v>22020330</v>
      </c>
      <c r="D476" s="53" t="s">
        <v>259</v>
      </c>
      <c r="E476" s="51" t="s">
        <v>260</v>
      </c>
      <c r="F476" s="51" t="s">
        <v>5</v>
      </c>
      <c r="G476" s="51" t="s">
        <v>261</v>
      </c>
      <c r="H476" s="51" t="s">
        <v>7</v>
      </c>
      <c r="I476" s="279">
        <v>500000</v>
      </c>
      <c r="J476" s="279">
        <v>480000</v>
      </c>
      <c r="K476" s="279">
        <v>500000</v>
      </c>
    </row>
    <row r="477" spans="2:11" ht="30" customHeight="1" thickBot="1" x14ac:dyDescent="0.3">
      <c r="B477" s="68" t="s">
        <v>266</v>
      </c>
      <c r="C477" s="52">
        <v>22020331</v>
      </c>
      <c r="D477" s="53" t="s">
        <v>259</v>
      </c>
      <c r="E477" s="51" t="s">
        <v>260</v>
      </c>
      <c r="F477" s="51" t="s">
        <v>5</v>
      </c>
      <c r="G477" s="51" t="s">
        <v>261</v>
      </c>
      <c r="H477" s="51" t="s">
        <v>7</v>
      </c>
      <c r="I477" s="279">
        <v>3600000</v>
      </c>
      <c r="J477" s="279">
        <v>3570000</v>
      </c>
      <c r="K477" s="279">
        <v>3600000</v>
      </c>
    </row>
    <row r="478" spans="2:11" ht="30" customHeight="1" thickBot="1" x14ac:dyDescent="0.3">
      <c r="B478" s="68" t="s">
        <v>267</v>
      </c>
      <c r="C478" s="52">
        <v>22020332</v>
      </c>
      <c r="D478" s="53" t="s">
        <v>259</v>
      </c>
      <c r="E478" s="51" t="s">
        <v>260</v>
      </c>
      <c r="F478" s="51" t="s">
        <v>5</v>
      </c>
      <c r="G478" s="51" t="s">
        <v>261</v>
      </c>
      <c r="H478" s="51" t="s">
        <v>7</v>
      </c>
      <c r="I478" s="279">
        <v>1200000</v>
      </c>
      <c r="J478" s="279"/>
      <c r="K478" s="279">
        <v>5700000</v>
      </c>
    </row>
    <row r="479" spans="2:11" ht="30" customHeight="1" thickBot="1" x14ac:dyDescent="0.3">
      <c r="B479" s="68" t="s">
        <v>41</v>
      </c>
      <c r="C479" s="52" t="s">
        <v>18</v>
      </c>
      <c r="D479" s="53" t="s">
        <v>259</v>
      </c>
      <c r="E479" s="51" t="s">
        <v>260</v>
      </c>
      <c r="F479" s="51" t="s">
        <v>5</v>
      </c>
      <c r="G479" s="51" t="s">
        <v>261</v>
      </c>
      <c r="H479" s="51" t="s">
        <v>7</v>
      </c>
      <c r="I479" s="279">
        <v>1000000</v>
      </c>
      <c r="J479" s="279">
        <v>994100</v>
      </c>
      <c r="K479" s="279">
        <v>1500000</v>
      </c>
    </row>
    <row r="480" spans="2:11" ht="30" customHeight="1" thickBot="1" x14ac:dyDescent="0.3">
      <c r="B480" s="68" t="s">
        <v>42</v>
      </c>
      <c r="C480" s="52" t="s">
        <v>20</v>
      </c>
      <c r="D480" s="53" t="s">
        <v>259</v>
      </c>
      <c r="E480" s="51" t="s">
        <v>260</v>
      </c>
      <c r="F480" s="51" t="s">
        <v>5</v>
      </c>
      <c r="G480" s="51" t="s">
        <v>261</v>
      </c>
      <c r="H480" s="51" t="s">
        <v>7</v>
      </c>
      <c r="I480" s="279">
        <v>700000</v>
      </c>
      <c r="J480" s="279">
        <v>682900</v>
      </c>
      <c r="K480" s="279">
        <v>3</v>
      </c>
    </row>
    <row r="481" spans="2:11" ht="30" customHeight="1" thickBot="1" x14ac:dyDescent="0.3">
      <c r="B481" s="68" t="s">
        <v>25</v>
      </c>
      <c r="C481" s="52" t="s">
        <v>26</v>
      </c>
      <c r="D481" s="53" t="s">
        <v>259</v>
      </c>
      <c r="E481" s="51" t="s">
        <v>260</v>
      </c>
      <c r="F481" s="51" t="s">
        <v>5</v>
      </c>
      <c r="G481" s="51" t="s">
        <v>261</v>
      </c>
      <c r="H481" s="51" t="s">
        <v>7</v>
      </c>
      <c r="I481" s="279">
        <v>200000</v>
      </c>
      <c r="J481" s="279">
        <v>120000</v>
      </c>
      <c r="K481" s="279">
        <v>200000</v>
      </c>
    </row>
    <row r="482" spans="2:11" ht="30" customHeight="1" thickBot="1" x14ac:dyDescent="0.3">
      <c r="B482" s="68" t="s">
        <v>43</v>
      </c>
      <c r="C482" s="52" t="s">
        <v>44</v>
      </c>
      <c r="D482" s="53" t="s">
        <v>259</v>
      </c>
      <c r="E482" s="51" t="s">
        <v>260</v>
      </c>
      <c r="F482" s="51" t="s">
        <v>5</v>
      </c>
      <c r="G482" s="51" t="s">
        <v>261</v>
      </c>
      <c r="H482" s="51" t="s">
        <v>7</v>
      </c>
      <c r="I482" s="279">
        <v>1200000</v>
      </c>
      <c r="J482" s="279">
        <v>903000</v>
      </c>
      <c r="K482" s="279">
        <v>1200000</v>
      </c>
    </row>
    <row r="483" spans="2:11" ht="30" customHeight="1" thickBot="1" x14ac:dyDescent="0.3">
      <c r="B483" s="68" t="s">
        <v>70</v>
      </c>
      <c r="C483" s="52" t="s">
        <v>30</v>
      </c>
      <c r="D483" s="53" t="s">
        <v>259</v>
      </c>
      <c r="E483" s="51" t="s">
        <v>260</v>
      </c>
      <c r="F483" s="51" t="s">
        <v>5</v>
      </c>
      <c r="G483" s="51" t="s">
        <v>261</v>
      </c>
      <c r="H483" s="51" t="s">
        <v>7</v>
      </c>
      <c r="I483" s="279">
        <v>500000</v>
      </c>
      <c r="J483" s="279">
        <v>498500</v>
      </c>
      <c r="K483" s="279">
        <v>100000</v>
      </c>
    </row>
    <row r="484" spans="2:11" ht="30" customHeight="1" thickBot="1" x14ac:dyDescent="0.3">
      <c r="B484" s="68" t="s">
        <v>31</v>
      </c>
      <c r="C484" s="52" t="s">
        <v>32</v>
      </c>
      <c r="D484" s="53" t="s">
        <v>259</v>
      </c>
      <c r="E484" s="51" t="s">
        <v>260</v>
      </c>
      <c r="F484" s="51" t="s">
        <v>5</v>
      </c>
      <c r="G484" s="51" t="s">
        <v>261</v>
      </c>
      <c r="H484" s="51" t="s">
        <v>7</v>
      </c>
      <c r="I484" s="279">
        <v>200000</v>
      </c>
      <c r="J484" s="279">
        <v>124000</v>
      </c>
      <c r="K484" s="279">
        <v>200000</v>
      </c>
    </row>
    <row r="485" spans="2:11" ht="30" customHeight="1" thickBot="1" x14ac:dyDescent="0.3">
      <c r="B485" s="68" t="s">
        <v>268</v>
      </c>
      <c r="C485" s="52">
        <v>22021017</v>
      </c>
      <c r="D485" s="53" t="s">
        <v>259</v>
      </c>
      <c r="E485" s="51" t="s">
        <v>260</v>
      </c>
      <c r="F485" s="51" t="s">
        <v>5</v>
      </c>
      <c r="G485" s="51" t="s">
        <v>261</v>
      </c>
      <c r="H485" s="51" t="s">
        <v>7</v>
      </c>
      <c r="I485" s="279">
        <v>800000</v>
      </c>
      <c r="J485" s="279">
        <v>799000</v>
      </c>
      <c r="K485" s="279">
        <v>800000</v>
      </c>
    </row>
    <row r="486" spans="2:11" ht="30" customHeight="1" thickBot="1" x14ac:dyDescent="0.3">
      <c r="B486" s="68" t="s">
        <v>269</v>
      </c>
      <c r="C486" s="52">
        <v>22021018</v>
      </c>
      <c r="D486" s="53" t="s">
        <v>259</v>
      </c>
      <c r="E486" s="51" t="s">
        <v>260</v>
      </c>
      <c r="F486" s="51" t="s">
        <v>5</v>
      </c>
      <c r="G486" s="51" t="s">
        <v>261</v>
      </c>
      <c r="H486" s="51" t="s">
        <v>7</v>
      </c>
      <c r="I486" s="279">
        <v>300000</v>
      </c>
      <c r="J486" s="279">
        <v>261600</v>
      </c>
      <c r="K486" s="279"/>
    </row>
    <row r="487" spans="2:11" ht="30" customHeight="1" thickBot="1" x14ac:dyDescent="0.3">
      <c r="B487" s="68" t="s">
        <v>388</v>
      </c>
      <c r="C487" s="52">
        <v>22030333</v>
      </c>
      <c r="D487" s="53" t="s">
        <v>259</v>
      </c>
      <c r="E487" s="51" t="s">
        <v>260</v>
      </c>
      <c r="F487" s="51" t="s">
        <v>5</v>
      </c>
      <c r="G487" s="51" t="s">
        <v>261</v>
      </c>
      <c r="H487" s="51" t="s">
        <v>7</v>
      </c>
      <c r="I487" s="279">
        <v>2200000</v>
      </c>
      <c r="J487" s="279">
        <v>2200000</v>
      </c>
      <c r="K487" s="279" t="s">
        <v>1999</v>
      </c>
    </row>
    <row r="488" spans="2:11" ht="30" customHeight="1" thickBot="1" x14ac:dyDescent="0.3">
      <c r="B488" s="442" t="s">
        <v>1602</v>
      </c>
      <c r="C488" s="443"/>
      <c r="D488" s="443"/>
      <c r="E488" s="443"/>
      <c r="F488" s="443"/>
      <c r="G488" s="443"/>
      <c r="H488" s="444"/>
      <c r="I488" s="275">
        <f>SUM(I468:I487)</f>
        <v>77000000</v>
      </c>
      <c r="J488" s="275">
        <f>SUM(J468:J487)</f>
        <v>75362221.349999994</v>
      </c>
      <c r="K488" s="275">
        <f>SUM(K468:K487)</f>
        <v>86200003</v>
      </c>
    </row>
    <row r="489" spans="2:11" ht="90.75" customHeight="1" thickBot="1" x14ac:dyDescent="0.4">
      <c r="B489" s="530" t="s">
        <v>2114</v>
      </c>
      <c r="C489" s="450"/>
      <c r="D489" s="450"/>
      <c r="E489" s="450"/>
      <c r="F489" s="450"/>
      <c r="G489" s="450"/>
      <c r="H489" s="450"/>
      <c r="I489" s="450"/>
      <c r="J489" s="450"/>
      <c r="K489" s="451"/>
    </row>
    <row r="490" spans="2:11" ht="30" customHeight="1" thickBot="1" x14ac:dyDescent="0.3">
      <c r="B490" s="439" t="s">
        <v>1857</v>
      </c>
      <c r="C490" s="440"/>
      <c r="D490" s="440"/>
      <c r="E490" s="440"/>
      <c r="F490" s="440"/>
      <c r="G490" s="440"/>
      <c r="H490" s="440"/>
      <c r="I490" s="440"/>
      <c r="J490" s="440"/>
      <c r="K490" s="441"/>
    </row>
    <row r="491" spans="2:11" ht="30" customHeight="1" thickBot="1" x14ac:dyDescent="0.3">
      <c r="B491" s="91" t="s">
        <v>1272</v>
      </c>
      <c r="C491" s="29" t="s">
        <v>1271</v>
      </c>
      <c r="D491" s="17" t="s">
        <v>1270</v>
      </c>
      <c r="E491" s="18" t="s">
        <v>1269</v>
      </c>
      <c r="F491" s="18" t="s">
        <v>1268</v>
      </c>
      <c r="G491" s="15" t="s">
        <v>1267</v>
      </c>
      <c r="H491" s="18" t="s">
        <v>1266</v>
      </c>
      <c r="I491" s="272" t="s">
        <v>1619</v>
      </c>
      <c r="J491" s="273" t="s">
        <v>1948</v>
      </c>
      <c r="K491" s="274" t="s">
        <v>1614</v>
      </c>
    </row>
    <row r="492" spans="2:11" ht="30" customHeight="1" thickBot="1" x14ac:dyDescent="0.3">
      <c r="B492" s="68" t="s">
        <v>1</v>
      </c>
      <c r="C492" s="52" t="s">
        <v>2</v>
      </c>
      <c r="D492" s="53" t="s">
        <v>270</v>
      </c>
      <c r="E492" s="51" t="s">
        <v>231</v>
      </c>
      <c r="F492" s="51" t="s">
        <v>5</v>
      </c>
      <c r="G492" s="51" t="s">
        <v>6</v>
      </c>
      <c r="H492" s="51" t="s">
        <v>7</v>
      </c>
      <c r="I492" s="279">
        <v>410000000</v>
      </c>
      <c r="J492" s="279">
        <v>423907275.24000001</v>
      </c>
      <c r="K492" s="279">
        <v>500927092</v>
      </c>
    </row>
    <row r="493" spans="2:11" ht="30" customHeight="1" thickBot="1" x14ac:dyDescent="0.3">
      <c r="B493" s="68" t="s">
        <v>67</v>
      </c>
      <c r="C493" s="52" t="s">
        <v>9</v>
      </c>
      <c r="D493" s="53" t="s">
        <v>270</v>
      </c>
      <c r="E493" s="51" t="s">
        <v>231</v>
      </c>
      <c r="F493" s="51" t="s">
        <v>5</v>
      </c>
      <c r="G493" s="51" t="s">
        <v>6</v>
      </c>
      <c r="H493" s="51" t="s">
        <v>7</v>
      </c>
      <c r="I493" s="279">
        <v>30300000</v>
      </c>
      <c r="J493" s="279">
        <v>28568000.359999999</v>
      </c>
      <c r="K493" s="279">
        <v>40000000</v>
      </c>
    </row>
    <row r="494" spans="2:11" ht="30" customHeight="1" thickBot="1" x14ac:dyDescent="0.3">
      <c r="B494" s="68" t="s">
        <v>271</v>
      </c>
      <c r="C494" s="52" t="s">
        <v>233</v>
      </c>
      <c r="D494" s="53" t="s">
        <v>270</v>
      </c>
      <c r="E494" s="51" t="s">
        <v>231</v>
      </c>
      <c r="F494" s="51" t="s">
        <v>5</v>
      </c>
      <c r="G494" s="51" t="s">
        <v>6</v>
      </c>
      <c r="H494" s="51" t="s">
        <v>7</v>
      </c>
      <c r="I494" s="279">
        <v>10000000</v>
      </c>
      <c r="J494" s="279">
        <v>10000000</v>
      </c>
      <c r="K494" s="279"/>
    </row>
    <row r="495" spans="2:11" ht="30" customHeight="1" thickBot="1" x14ac:dyDescent="0.3">
      <c r="B495" s="68" t="s">
        <v>10</v>
      </c>
      <c r="C495" s="52" t="s">
        <v>11</v>
      </c>
      <c r="D495" s="53" t="s">
        <v>270</v>
      </c>
      <c r="E495" s="51" t="s">
        <v>231</v>
      </c>
      <c r="F495" s="51" t="s">
        <v>5</v>
      </c>
      <c r="G495" s="51" t="s">
        <v>6</v>
      </c>
      <c r="H495" s="51" t="s">
        <v>7</v>
      </c>
      <c r="I495" s="279">
        <v>3000000</v>
      </c>
      <c r="J495" s="279">
        <v>3000000</v>
      </c>
      <c r="K495" s="279">
        <v>4000000</v>
      </c>
    </row>
    <row r="496" spans="2:11" ht="30" customHeight="1" thickBot="1" x14ac:dyDescent="0.3">
      <c r="B496" s="68" t="s">
        <v>40</v>
      </c>
      <c r="C496" s="52" t="s">
        <v>13</v>
      </c>
      <c r="D496" s="53" t="s">
        <v>270</v>
      </c>
      <c r="E496" s="51" t="s">
        <v>231</v>
      </c>
      <c r="F496" s="51" t="s">
        <v>5</v>
      </c>
      <c r="G496" s="51" t="s">
        <v>6</v>
      </c>
      <c r="H496" s="51" t="s">
        <v>7</v>
      </c>
      <c r="I496" s="279">
        <v>7000000</v>
      </c>
      <c r="J496" s="279">
        <v>6863799.7400000002</v>
      </c>
      <c r="K496" s="279">
        <v>8000000</v>
      </c>
    </row>
    <row r="497" spans="2:11" ht="30" customHeight="1" thickBot="1" x14ac:dyDescent="0.3">
      <c r="B497" s="68" t="s">
        <v>272</v>
      </c>
      <c r="C497" s="52" t="s">
        <v>111</v>
      </c>
      <c r="D497" s="53" t="s">
        <v>270</v>
      </c>
      <c r="E497" s="51" t="s">
        <v>231</v>
      </c>
      <c r="F497" s="51" t="s">
        <v>5</v>
      </c>
      <c r="G497" s="51" t="s">
        <v>6</v>
      </c>
      <c r="H497" s="51" t="s">
        <v>7</v>
      </c>
      <c r="I497" s="279">
        <v>11000000</v>
      </c>
      <c r="J497" s="279">
        <v>11000000</v>
      </c>
      <c r="K497" s="279"/>
    </row>
    <row r="498" spans="2:11" ht="30" customHeight="1" thickBot="1" x14ac:dyDescent="0.3">
      <c r="B498" s="68" t="s">
        <v>273</v>
      </c>
      <c r="C498" s="52" t="s">
        <v>274</v>
      </c>
      <c r="D498" s="53" t="s">
        <v>270</v>
      </c>
      <c r="E498" s="51" t="s">
        <v>231</v>
      </c>
      <c r="F498" s="51" t="s">
        <v>5</v>
      </c>
      <c r="G498" s="51" t="s">
        <v>6</v>
      </c>
      <c r="H498" s="51" t="s">
        <v>7</v>
      </c>
      <c r="I498" s="279">
        <v>6000000</v>
      </c>
      <c r="J498" s="279"/>
      <c r="K498" s="279">
        <v>6000000</v>
      </c>
    </row>
    <row r="499" spans="2:11" ht="30" customHeight="1" thickBot="1" x14ac:dyDescent="0.3">
      <c r="B499" s="68" t="s">
        <v>275</v>
      </c>
      <c r="C499" s="52" t="s">
        <v>276</v>
      </c>
      <c r="D499" s="53" t="s">
        <v>270</v>
      </c>
      <c r="E499" s="51" t="s">
        <v>231</v>
      </c>
      <c r="F499" s="51" t="s">
        <v>5</v>
      </c>
      <c r="G499" s="51" t="s">
        <v>6</v>
      </c>
      <c r="H499" s="51" t="s">
        <v>7</v>
      </c>
      <c r="I499" s="279">
        <v>19200000</v>
      </c>
      <c r="J499" s="279"/>
      <c r="K499" s="279"/>
    </row>
    <row r="500" spans="2:11" ht="30" customHeight="1" thickBot="1" x14ac:dyDescent="0.3">
      <c r="B500" s="68" t="s">
        <v>41</v>
      </c>
      <c r="C500" s="52" t="s">
        <v>18</v>
      </c>
      <c r="D500" s="53" t="s">
        <v>270</v>
      </c>
      <c r="E500" s="51" t="s">
        <v>231</v>
      </c>
      <c r="F500" s="51" t="s">
        <v>5</v>
      </c>
      <c r="G500" s="51" t="s">
        <v>6</v>
      </c>
      <c r="H500" s="51" t="s">
        <v>7</v>
      </c>
      <c r="I500" s="279">
        <v>1500000</v>
      </c>
      <c r="J500" s="279">
        <v>1500000</v>
      </c>
      <c r="K500" s="279">
        <v>1500000</v>
      </c>
    </row>
    <row r="501" spans="2:11" ht="30" customHeight="1" thickBot="1" x14ac:dyDescent="0.3">
      <c r="B501" s="68" t="s">
        <v>42</v>
      </c>
      <c r="C501" s="52" t="s">
        <v>20</v>
      </c>
      <c r="D501" s="53" t="s">
        <v>270</v>
      </c>
      <c r="E501" s="51" t="s">
        <v>231</v>
      </c>
      <c r="F501" s="51" t="s">
        <v>5</v>
      </c>
      <c r="G501" s="51" t="s">
        <v>6</v>
      </c>
      <c r="H501" s="51" t="s">
        <v>7</v>
      </c>
      <c r="I501" s="279">
        <v>3000000</v>
      </c>
      <c r="J501" s="279">
        <v>2868000</v>
      </c>
      <c r="K501" s="279">
        <v>3000000</v>
      </c>
    </row>
    <row r="502" spans="2:11" ht="30" customHeight="1" thickBot="1" x14ac:dyDescent="0.3">
      <c r="B502" s="68" t="s">
        <v>277</v>
      </c>
      <c r="C502" s="52">
        <v>22020425</v>
      </c>
      <c r="D502" s="53" t="s">
        <v>270</v>
      </c>
      <c r="E502" s="51" t="s">
        <v>231</v>
      </c>
      <c r="F502" s="51" t="s">
        <v>5</v>
      </c>
      <c r="G502" s="51" t="s">
        <v>6</v>
      </c>
      <c r="H502" s="51" t="s">
        <v>7</v>
      </c>
      <c r="I502" s="279">
        <v>3000000</v>
      </c>
      <c r="J502" s="279">
        <v>3000000</v>
      </c>
      <c r="K502" s="279"/>
    </row>
    <row r="503" spans="2:11" ht="30" customHeight="1" thickBot="1" x14ac:dyDescent="0.3">
      <c r="B503" s="68" t="s">
        <v>278</v>
      </c>
      <c r="C503" s="52">
        <v>22020426</v>
      </c>
      <c r="D503" s="53" t="s">
        <v>270</v>
      </c>
      <c r="E503" s="51" t="s">
        <v>231</v>
      </c>
      <c r="F503" s="51" t="s">
        <v>5</v>
      </c>
      <c r="G503" s="51" t="s">
        <v>6</v>
      </c>
      <c r="H503" s="51" t="s">
        <v>7</v>
      </c>
      <c r="I503" s="279">
        <v>4000000</v>
      </c>
      <c r="J503" s="279">
        <v>2640000</v>
      </c>
      <c r="K503" s="279">
        <v>2640000</v>
      </c>
    </row>
    <row r="504" spans="2:11" ht="30" customHeight="1" thickBot="1" x14ac:dyDescent="0.3">
      <c r="B504" s="68" t="s">
        <v>25</v>
      </c>
      <c r="C504" s="52" t="s">
        <v>26</v>
      </c>
      <c r="D504" s="53" t="s">
        <v>270</v>
      </c>
      <c r="E504" s="51" t="s">
        <v>231</v>
      </c>
      <c r="F504" s="51" t="s">
        <v>5</v>
      </c>
      <c r="G504" s="51" t="s">
        <v>6</v>
      </c>
      <c r="H504" s="51" t="s">
        <v>7</v>
      </c>
      <c r="I504" s="279">
        <v>4000000</v>
      </c>
      <c r="J504" s="279">
        <v>4000000</v>
      </c>
      <c r="K504" s="279">
        <v>5000000</v>
      </c>
    </row>
    <row r="505" spans="2:11" ht="30" customHeight="1" thickBot="1" x14ac:dyDescent="0.3">
      <c r="B505" s="68" t="s">
        <v>43</v>
      </c>
      <c r="C505" s="52" t="s">
        <v>44</v>
      </c>
      <c r="D505" s="53" t="s">
        <v>270</v>
      </c>
      <c r="E505" s="51" t="s">
        <v>231</v>
      </c>
      <c r="F505" s="51" t="s">
        <v>5</v>
      </c>
      <c r="G505" s="51" t="s">
        <v>6</v>
      </c>
      <c r="H505" s="51" t="s">
        <v>7</v>
      </c>
      <c r="I505" s="279">
        <v>7000000</v>
      </c>
      <c r="J505" s="279">
        <v>6500000</v>
      </c>
      <c r="K505" s="279">
        <v>7000000</v>
      </c>
    </row>
    <row r="506" spans="2:11" ht="30" customHeight="1" thickBot="1" x14ac:dyDescent="0.3">
      <c r="B506" s="68" t="s">
        <v>279</v>
      </c>
      <c r="C506" s="52">
        <v>22020506</v>
      </c>
      <c r="D506" s="53" t="s">
        <v>270</v>
      </c>
      <c r="E506" s="51" t="s">
        <v>231</v>
      </c>
      <c r="F506" s="51" t="s">
        <v>5</v>
      </c>
      <c r="G506" s="51" t="s">
        <v>6</v>
      </c>
      <c r="H506" s="51" t="s">
        <v>7</v>
      </c>
      <c r="I506" s="279">
        <v>3000000</v>
      </c>
      <c r="J506" s="279">
        <v>3000000</v>
      </c>
      <c r="K506" s="279"/>
    </row>
    <row r="507" spans="2:11" ht="30" customHeight="1" thickBot="1" x14ac:dyDescent="0.3">
      <c r="B507" s="68" t="s">
        <v>59</v>
      </c>
      <c r="C507" s="52" t="s">
        <v>280</v>
      </c>
      <c r="D507" s="53" t="s">
        <v>270</v>
      </c>
      <c r="E507" s="51" t="s">
        <v>231</v>
      </c>
      <c r="F507" s="51" t="s">
        <v>5</v>
      </c>
      <c r="G507" s="51" t="s">
        <v>6</v>
      </c>
      <c r="H507" s="51" t="s">
        <v>7</v>
      </c>
      <c r="I507" s="279">
        <v>3000000</v>
      </c>
      <c r="J507" s="279">
        <v>3000000</v>
      </c>
      <c r="K507" s="279">
        <v>760000</v>
      </c>
    </row>
    <row r="508" spans="2:11" ht="30" customHeight="1" thickBot="1" x14ac:dyDescent="0.3">
      <c r="B508" s="68" t="s">
        <v>281</v>
      </c>
      <c r="C508" s="52" t="s">
        <v>151</v>
      </c>
      <c r="D508" s="53" t="s">
        <v>270</v>
      </c>
      <c r="E508" s="51" t="s">
        <v>231</v>
      </c>
      <c r="F508" s="51" t="s">
        <v>5</v>
      </c>
      <c r="G508" s="51" t="s">
        <v>6</v>
      </c>
      <c r="H508" s="51" t="s">
        <v>7</v>
      </c>
      <c r="I508" s="279">
        <v>3000000</v>
      </c>
      <c r="J508" s="279">
        <v>3000000</v>
      </c>
      <c r="K508" s="279"/>
    </row>
    <row r="509" spans="2:11" ht="30" customHeight="1" thickBot="1" x14ac:dyDescent="0.3">
      <c r="B509" s="68" t="s">
        <v>51</v>
      </c>
      <c r="C509" s="52" t="s">
        <v>52</v>
      </c>
      <c r="D509" s="53" t="s">
        <v>270</v>
      </c>
      <c r="E509" s="51" t="s">
        <v>231</v>
      </c>
      <c r="F509" s="51" t="s">
        <v>5</v>
      </c>
      <c r="G509" s="51" t="s">
        <v>6</v>
      </c>
      <c r="H509" s="51" t="s">
        <v>7</v>
      </c>
      <c r="I509" s="279">
        <v>2000000</v>
      </c>
      <c r="J509" s="279"/>
      <c r="K509" s="279">
        <v>2000000</v>
      </c>
    </row>
    <row r="510" spans="2:11" ht="30" customHeight="1" thickBot="1" x14ac:dyDescent="0.3">
      <c r="B510" s="68" t="s">
        <v>282</v>
      </c>
      <c r="C510" s="52">
        <v>22020716</v>
      </c>
      <c r="D510" s="53" t="s">
        <v>270</v>
      </c>
      <c r="E510" s="51" t="s">
        <v>231</v>
      </c>
      <c r="F510" s="51" t="s">
        <v>5</v>
      </c>
      <c r="G510" s="51" t="s">
        <v>6</v>
      </c>
      <c r="H510" s="51" t="s">
        <v>7</v>
      </c>
      <c r="I510" s="279">
        <v>7000000</v>
      </c>
      <c r="J510" s="279">
        <v>6600000</v>
      </c>
      <c r="K510" s="279"/>
    </row>
    <row r="511" spans="2:11" ht="30" customHeight="1" thickBot="1" x14ac:dyDescent="0.3">
      <c r="B511" s="68" t="s">
        <v>283</v>
      </c>
      <c r="C511" s="52">
        <v>22020718</v>
      </c>
      <c r="D511" s="53" t="s">
        <v>270</v>
      </c>
      <c r="E511" s="51" t="s">
        <v>231</v>
      </c>
      <c r="F511" s="51" t="s">
        <v>5</v>
      </c>
      <c r="G511" s="51" t="s">
        <v>6</v>
      </c>
      <c r="H511" s="51" t="s">
        <v>7</v>
      </c>
      <c r="I511" s="279">
        <v>10000000</v>
      </c>
      <c r="J511" s="279"/>
      <c r="K511" s="279"/>
    </row>
    <row r="512" spans="2:11" ht="30" customHeight="1" thickBot="1" x14ac:dyDescent="0.3">
      <c r="B512" s="68" t="s">
        <v>70</v>
      </c>
      <c r="C512" s="52" t="s">
        <v>30</v>
      </c>
      <c r="D512" s="53" t="s">
        <v>270</v>
      </c>
      <c r="E512" s="51" t="s">
        <v>231</v>
      </c>
      <c r="F512" s="51" t="s">
        <v>5</v>
      </c>
      <c r="G512" s="51" t="s">
        <v>6</v>
      </c>
      <c r="H512" s="51" t="s">
        <v>7</v>
      </c>
      <c r="I512" s="279">
        <v>25000000</v>
      </c>
      <c r="J512" s="279">
        <v>25000000</v>
      </c>
      <c r="K512" s="279">
        <v>8300000</v>
      </c>
    </row>
    <row r="513" spans="2:11" ht="30" customHeight="1" thickBot="1" x14ac:dyDescent="0.3">
      <c r="B513" s="68" t="s">
        <v>31</v>
      </c>
      <c r="C513" s="52" t="s">
        <v>32</v>
      </c>
      <c r="D513" s="53" t="s">
        <v>270</v>
      </c>
      <c r="E513" s="51" t="s">
        <v>231</v>
      </c>
      <c r="F513" s="51" t="s">
        <v>5</v>
      </c>
      <c r="G513" s="51" t="s">
        <v>6</v>
      </c>
      <c r="H513" s="51" t="s">
        <v>7</v>
      </c>
      <c r="I513" s="279">
        <v>3000000</v>
      </c>
      <c r="J513" s="279">
        <v>3000000</v>
      </c>
      <c r="K513" s="279">
        <v>3000000</v>
      </c>
    </row>
    <row r="514" spans="2:11" ht="30" customHeight="1" thickBot="1" x14ac:dyDescent="0.3">
      <c r="B514" s="68" t="s">
        <v>284</v>
      </c>
      <c r="C514" s="52" t="s">
        <v>121</v>
      </c>
      <c r="D514" s="53" t="s">
        <v>270</v>
      </c>
      <c r="E514" s="51" t="s">
        <v>231</v>
      </c>
      <c r="F514" s="51" t="s">
        <v>5</v>
      </c>
      <c r="G514" s="51" t="s">
        <v>6</v>
      </c>
      <c r="H514" s="51" t="s">
        <v>7</v>
      </c>
      <c r="I514" s="279">
        <v>3000000</v>
      </c>
      <c r="J514" s="279">
        <v>3000000</v>
      </c>
      <c r="K514" s="279"/>
    </row>
    <row r="515" spans="2:11" ht="30" customHeight="1" thickBot="1" x14ac:dyDescent="0.3">
      <c r="B515" s="442" t="s">
        <v>1602</v>
      </c>
      <c r="C515" s="443"/>
      <c r="D515" s="443"/>
      <c r="E515" s="443"/>
      <c r="F515" s="443"/>
      <c r="G515" s="443"/>
      <c r="H515" s="444"/>
      <c r="I515" s="275">
        <f>SUM(I492:I514)</f>
        <v>578000000</v>
      </c>
      <c r="J515" s="275">
        <f>SUM(J492:J514)</f>
        <v>550447075.34000003</v>
      </c>
      <c r="K515" s="275">
        <f>SUM(K492:K514)</f>
        <v>592127092</v>
      </c>
    </row>
    <row r="516" spans="2:11" ht="90.75" customHeight="1" thickBot="1" x14ac:dyDescent="0.4">
      <c r="B516" s="530" t="s">
        <v>2114</v>
      </c>
      <c r="C516" s="450"/>
      <c r="D516" s="450"/>
      <c r="E516" s="450"/>
      <c r="F516" s="450"/>
      <c r="G516" s="450"/>
      <c r="H516" s="450"/>
      <c r="I516" s="450"/>
      <c r="J516" s="450"/>
      <c r="K516" s="451"/>
    </row>
    <row r="517" spans="2:11" ht="30" customHeight="1" thickBot="1" x14ac:dyDescent="0.3">
      <c r="B517" s="439" t="s">
        <v>1858</v>
      </c>
      <c r="C517" s="440"/>
      <c r="D517" s="440"/>
      <c r="E517" s="440"/>
      <c r="F517" s="440"/>
      <c r="G517" s="440"/>
      <c r="H517" s="440"/>
      <c r="I517" s="440"/>
      <c r="J517" s="440"/>
      <c r="K517" s="441"/>
    </row>
    <row r="518" spans="2:11" ht="30" customHeight="1" thickBot="1" x14ac:dyDescent="0.3">
      <c r="B518" s="91" t="s">
        <v>1272</v>
      </c>
      <c r="C518" s="29" t="s">
        <v>1271</v>
      </c>
      <c r="D518" s="17" t="s">
        <v>1270</v>
      </c>
      <c r="E518" s="18" t="s">
        <v>1269</v>
      </c>
      <c r="F518" s="18" t="s">
        <v>1268</v>
      </c>
      <c r="G518" s="15" t="s">
        <v>1267</v>
      </c>
      <c r="H518" s="18" t="s">
        <v>1266</v>
      </c>
      <c r="I518" s="272" t="s">
        <v>1619</v>
      </c>
      <c r="J518" s="273" t="s">
        <v>1948</v>
      </c>
      <c r="K518" s="274" t="s">
        <v>1614</v>
      </c>
    </row>
    <row r="519" spans="2:11" ht="30" customHeight="1" thickBot="1" x14ac:dyDescent="0.3">
      <c r="B519" s="68" t="s">
        <v>1</v>
      </c>
      <c r="C519" s="52" t="s">
        <v>2</v>
      </c>
      <c r="D519" s="53" t="s">
        <v>285</v>
      </c>
      <c r="E519" s="51" t="s">
        <v>231</v>
      </c>
      <c r="F519" s="51" t="s">
        <v>5</v>
      </c>
      <c r="G519" s="51" t="s">
        <v>6</v>
      </c>
      <c r="H519" s="51" t="s">
        <v>7</v>
      </c>
      <c r="I519" s="279">
        <v>718606203</v>
      </c>
      <c r="J519" s="279">
        <v>309175209.64999998</v>
      </c>
      <c r="K519" s="279">
        <v>718606203</v>
      </c>
    </row>
    <row r="520" spans="2:11" ht="30" customHeight="1" thickBot="1" x14ac:dyDescent="0.3">
      <c r="B520" s="68" t="s">
        <v>67</v>
      </c>
      <c r="C520" s="52" t="s">
        <v>9</v>
      </c>
      <c r="D520" s="53" t="s">
        <v>285</v>
      </c>
      <c r="E520" s="51" t="s">
        <v>231</v>
      </c>
      <c r="F520" s="51" t="s">
        <v>5</v>
      </c>
      <c r="G520" s="51" t="s">
        <v>6</v>
      </c>
      <c r="H520" s="51" t="s">
        <v>7</v>
      </c>
      <c r="I520" s="279">
        <v>15000000</v>
      </c>
      <c r="J520" s="279">
        <v>8900000</v>
      </c>
      <c r="K520" s="279">
        <v>15000000</v>
      </c>
    </row>
    <row r="521" spans="2:11" ht="30" customHeight="1" thickBot="1" x14ac:dyDescent="0.3">
      <c r="B521" s="68" t="s">
        <v>271</v>
      </c>
      <c r="C521" s="52" t="s">
        <v>233</v>
      </c>
      <c r="D521" s="53" t="s">
        <v>285</v>
      </c>
      <c r="E521" s="51" t="s">
        <v>231</v>
      </c>
      <c r="F521" s="51" t="s">
        <v>5</v>
      </c>
      <c r="G521" s="51" t="s">
        <v>6</v>
      </c>
      <c r="H521" s="51" t="s">
        <v>7</v>
      </c>
      <c r="I521" s="279">
        <v>20000000</v>
      </c>
      <c r="J521" s="279">
        <v>3000000</v>
      </c>
      <c r="K521" s="279">
        <v>15000000</v>
      </c>
    </row>
    <row r="522" spans="2:11" ht="30" customHeight="1" thickBot="1" x14ac:dyDescent="0.3">
      <c r="B522" s="68" t="s">
        <v>10</v>
      </c>
      <c r="C522" s="52" t="s">
        <v>11</v>
      </c>
      <c r="D522" s="53" t="s">
        <v>285</v>
      </c>
      <c r="E522" s="51" t="s">
        <v>231</v>
      </c>
      <c r="F522" s="51" t="s">
        <v>5</v>
      </c>
      <c r="G522" s="51" t="s">
        <v>6</v>
      </c>
      <c r="H522" s="51" t="s">
        <v>7</v>
      </c>
      <c r="I522" s="279">
        <v>6000000</v>
      </c>
      <c r="J522" s="279">
        <v>3320000</v>
      </c>
      <c r="K522" s="279">
        <v>6000000</v>
      </c>
    </row>
    <row r="523" spans="2:11" ht="30" customHeight="1" thickBot="1" x14ac:dyDescent="0.3">
      <c r="B523" s="68" t="s">
        <v>68</v>
      </c>
      <c r="C523" s="52" t="s">
        <v>69</v>
      </c>
      <c r="D523" s="53" t="s">
        <v>285</v>
      </c>
      <c r="E523" s="51" t="s">
        <v>231</v>
      </c>
      <c r="F523" s="51" t="s">
        <v>5</v>
      </c>
      <c r="G523" s="51" t="s">
        <v>6</v>
      </c>
      <c r="H523" s="51" t="s">
        <v>7</v>
      </c>
      <c r="I523" s="279">
        <v>4000000</v>
      </c>
      <c r="J523" s="279">
        <v>1980000</v>
      </c>
      <c r="K523" s="279"/>
    </row>
    <row r="524" spans="2:11" ht="30" customHeight="1" thickBot="1" x14ac:dyDescent="0.3">
      <c r="B524" s="68" t="s">
        <v>40</v>
      </c>
      <c r="C524" s="52" t="s">
        <v>13</v>
      </c>
      <c r="D524" s="53" t="s">
        <v>285</v>
      </c>
      <c r="E524" s="51" t="s">
        <v>231</v>
      </c>
      <c r="F524" s="51" t="s">
        <v>5</v>
      </c>
      <c r="G524" s="51" t="s">
        <v>6</v>
      </c>
      <c r="H524" s="51" t="s">
        <v>7</v>
      </c>
      <c r="I524" s="279">
        <v>15000000</v>
      </c>
      <c r="J524" s="279">
        <v>10040000</v>
      </c>
      <c r="K524" s="279">
        <v>15000000</v>
      </c>
    </row>
    <row r="525" spans="2:11" ht="30" customHeight="1" thickBot="1" x14ac:dyDescent="0.3">
      <c r="B525" s="68" t="s">
        <v>272</v>
      </c>
      <c r="C525" s="52" t="s">
        <v>111</v>
      </c>
      <c r="D525" s="53" t="s">
        <v>285</v>
      </c>
      <c r="E525" s="51" t="s">
        <v>231</v>
      </c>
      <c r="F525" s="51" t="s">
        <v>5</v>
      </c>
      <c r="G525" s="51" t="s">
        <v>6</v>
      </c>
      <c r="H525" s="51" t="s">
        <v>7</v>
      </c>
      <c r="I525" s="279">
        <v>6000000</v>
      </c>
      <c r="J525" s="279">
        <v>1530000</v>
      </c>
      <c r="K525" s="279">
        <v>4000000</v>
      </c>
    </row>
    <row r="526" spans="2:11" ht="30" customHeight="1" thickBot="1" x14ac:dyDescent="0.3">
      <c r="B526" s="68" t="s">
        <v>275</v>
      </c>
      <c r="C526" s="52" t="s">
        <v>276</v>
      </c>
      <c r="D526" s="53" t="s">
        <v>285</v>
      </c>
      <c r="E526" s="51" t="s">
        <v>231</v>
      </c>
      <c r="F526" s="51" t="s">
        <v>5</v>
      </c>
      <c r="G526" s="51" t="s">
        <v>6</v>
      </c>
      <c r="H526" s="51" t="s">
        <v>7</v>
      </c>
      <c r="I526" s="279">
        <v>15000000</v>
      </c>
      <c r="J526" s="279"/>
      <c r="K526" s="279">
        <v>15000000</v>
      </c>
    </row>
    <row r="527" spans="2:11" ht="30" customHeight="1" thickBot="1" x14ac:dyDescent="0.3">
      <c r="B527" s="68" t="s">
        <v>41</v>
      </c>
      <c r="C527" s="52" t="s">
        <v>18</v>
      </c>
      <c r="D527" s="53" t="s">
        <v>285</v>
      </c>
      <c r="E527" s="51" t="s">
        <v>231</v>
      </c>
      <c r="F527" s="51" t="s">
        <v>5</v>
      </c>
      <c r="G527" s="51" t="s">
        <v>6</v>
      </c>
      <c r="H527" s="51" t="s">
        <v>7</v>
      </c>
      <c r="I527" s="279">
        <v>15000000</v>
      </c>
      <c r="J527" s="279">
        <v>9660000</v>
      </c>
      <c r="K527" s="279">
        <v>15000000</v>
      </c>
    </row>
    <row r="528" spans="2:11" ht="30" customHeight="1" thickBot="1" x14ac:dyDescent="0.3">
      <c r="B528" s="68" t="s">
        <v>42</v>
      </c>
      <c r="C528" s="52" t="s">
        <v>20</v>
      </c>
      <c r="D528" s="53" t="s">
        <v>285</v>
      </c>
      <c r="E528" s="51" t="s">
        <v>231</v>
      </c>
      <c r="F528" s="51" t="s">
        <v>5</v>
      </c>
      <c r="G528" s="51" t="s">
        <v>6</v>
      </c>
      <c r="H528" s="51" t="s">
        <v>7</v>
      </c>
      <c r="I528" s="279">
        <v>15000000</v>
      </c>
      <c r="J528" s="279">
        <v>9570000</v>
      </c>
      <c r="K528" s="279">
        <v>15000000</v>
      </c>
    </row>
    <row r="529" spans="2:11" ht="30" customHeight="1" thickBot="1" x14ac:dyDescent="0.3">
      <c r="B529" s="68" t="s">
        <v>286</v>
      </c>
      <c r="C529" s="52" t="s">
        <v>49</v>
      </c>
      <c r="D529" s="53" t="s">
        <v>285</v>
      </c>
      <c r="E529" s="51" t="s">
        <v>231</v>
      </c>
      <c r="F529" s="51" t="s">
        <v>5</v>
      </c>
      <c r="G529" s="51" t="s">
        <v>6</v>
      </c>
      <c r="H529" s="51" t="s">
        <v>7</v>
      </c>
      <c r="I529" s="279">
        <v>5000000</v>
      </c>
      <c r="J529" s="279">
        <v>715000</v>
      </c>
      <c r="K529" s="279">
        <v>1000000</v>
      </c>
    </row>
    <row r="530" spans="2:11" ht="30" customHeight="1" thickBot="1" x14ac:dyDescent="0.3">
      <c r="B530" s="68" t="s">
        <v>277</v>
      </c>
      <c r="C530" s="52">
        <v>22020425</v>
      </c>
      <c r="D530" s="53" t="s">
        <v>285</v>
      </c>
      <c r="E530" s="51" t="s">
        <v>231</v>
      </c>
      <c r="F530" s="51" t="s">
        <v>5</v>
      </c>
      <c r="G530" s="51" t="s">
        <v>6</v>
      </c>
      <c r="H530" s="51" t="s">
        <v>7</v>
      </c>
      <c r="I530" s="279">
        <v>3000000</v>
      </c>
      <c r="J530" s="279">
        <v>730000</v>
      </c>
      <c r="K530" s="279">
        <v>3000000</v>
      </c>
    </row>
    <row r="531" spans="2:11" ht="30" customHeight="1" thickBot="1" x14ac:dyDescent="0.3">
      <c r="B531" s="68" t="s">
        <v>287</v>
      </c>
      <c r="C531" s="52">
        <v>22020427</v>
      </c>
      <c r="D531" s="53" t="s">
        <v>285</v>
      </c>
      <c r="E531" s="51" t="s">
        <v>231</v>
      </c>
      <c r="F531" s="51" t="s">
        <v>5</v>
      </c>
      <c r="G531" s="51" t="s">
        <v>6</v>
      </c>
      <c r="H531" s="51" t="s">
        <v>7</v>
      </c>
      <c r="I531" s="279">
        <v>10000000</v>
      </c>
      <c r="J531" s="279">
        <v>2600000</v>
      </c>
      <c r="K531" s="279">
        <v>5000000</v>
      </c>
    </row>
    <row r="532" spans="2:11" ht="30" customHeight="1" thickBot="1" x14ac:dyDescent="0.3">
      <c r="B532" s="68" t="s">
        <v>25</v>
      </c>
      <c r="C532" s="52" t="s">
        <v>26</v>
      </c>
      <c r="D532" s="53" t="s">
        <v>285</v>
      </c>
      <c r="E532" s="51" t="s">
        <v>231</v>
      </c>
      <c r="F532" s="51" t="s">
        <v>5</v>
      </c>
      <c r="G532" s="51" t="s">
        <v>6</v>
      </c>
      <c r="H532" s="51" t="s">
        <v>7</v>
      </c>
      <c r="I532" s="279">
        <v>1000000</v>
      </c>
      <c r="J532" s="279"/>
      <c r="K532" s="279">
        <v>1000000</v>
      </c>
    </row>
    <row r="533" spans="2:11" ht="30" customHeight="1" thickBot="1" x14ac:dyDescent="0.3">
      <c r="B533" s="68" t="s">
        <v>43</v>
      </c>
      <c r="C533" s="52" t="s">
        <v>44</v>
      </c>
      <c r="D533" s="53" t="s">
        <v>285</v>
      </c>
      <c r="E533" s="51" t="s">
        <v>231</v>
      </c>
      <c r="F533" s="51" t="s">
        <v>5</v>
      </c>
      <c r="G533" s="51" t="s">
        <v>6</v>
      </c>
      <c r="H533" s="51" t="s">
        <v>7</v>
      </c>
      <c r="I533" s="279">
        <v>20000000</v>
      </c>
      <c r="J533" s="279">
        <v>8760000</v>
      </c>
      <c r="K533" s="279">
        <v>10000000</v>
      </c>
    </row>
    <row r="534" spans="2:11" ht="30" customHeight="1" thickBot="1" x14ac:dyDescent="0.3">
      <c r="B534" s="68" t="s">
        <v>59</v>
      </c>
      <c r="C534" s="52" t="s">
        <v>280</v>
      </c>
      <c r="D534" s="53" t="s">
        <v>285</v>
      </c>
      <c r="E534" s="51" t="s">
        <v>231</v>
      </c>
      <c r="F534" s="51" t="s">
        <v>5</v>
      </c>
      <c r="G534" s="51" t="s">
        <v>6</v>
      </c>
      <c r="H534" s="51" t="s">
        <v>7</v>
      </c>
      <c r="I534" s="279">
        <v>5000000</v>
      </c>
      <c r="J534" s="279">
        <v>790000</v>
      </c>
      <c r="K534" s="279">
        <v>2000000</v>
      </c>
    </row>
    <row r="535" spans="2:11" ht="30" customHeight="1" thickBot="1" x14ac:dyDescent="0.3">
      <c r="B535" s="68" t="s">
        <v>288</v>
      </c>
      <c r="C535" s="52" t="s">
        <v>151</v>
      </c>
      <c r="D535" s="53" t="s">
        <v>285</v>
      </c>
      <c r="E535" s="51" t="s">
        <v>231</v>
      </c>
      <c r="F535" s="51" t="s">
        <v>5</v>
      </c>
      <c r="G535" s="51" t="s">
        <v>6</v>
      </c>
      <c r="H535" s="51" t="s">
        <v>7</v>
      </c>
      <c r="I535" s="279">
        <v>2000000</v>
      </c>
      <c r="J535" s="279">
        <v>415000</v>
      </c>
      <c r="K535" s="279">
        <v>3500000</v>
      </c>
    </row>
    <row r="536" spans="2:11" ht="30" customHeight="1" thickBot="1" x14ac:dyDescent="0.3">
      <c r="B536" s="68" t="s">
        <v>289</v>
      </c>
      <c r="C536" s="52" t="s">
        <v>290</v>
      </c>
      <c r="D536" s="53" t="s">
        <v>285</v>
      </c>
      <c r="E536" s="51" t="s">
        <v>231</v>
      </c>
      <c r="F536" s="51" t="s">
        <v>5</v>
      </c>
      <c r="G536" s="51" t="s">
        <v>6</v>
      </c>
      <c r="H536" s="51" t="s">
        <v>7</v>
      </c>
      <c r="I536" s="279">
        <v>52764000</v>
      </c>
      <c r="J536" s="279">
        <v>22555000</v>
      </c>
      <c r="K536" s="279">
        <v>28000000</v>
      </c>
    </row>
    <row r="537" spans="2:11" ht="30" customHeight="1" thickBot="1" x14ac:dyDescent="0.3">
      <c r="B537" s="68" t="s">
        <v>282</v>
      </c>
      <c r="C537" s="52" t="s">
        <v>291</v>
      </c>
      <c r="D537" s="53" t="s">
        <v>285</v>
      </c>
      <c r="E537" s="51" t="s">
        <v>231</v>
      </c>
      <c r="F537" s="51" t="s">
        <v>5</v>
      </c>
      <c r="G537" s="51" t="s">
        <v>6</v>
      </c>
      <c r="H537" s="51" t="s">
        <v>7</v>
      </c>
      <c r="I537" s="279">
        <v>1000000</v>
      </c>
      <c r="J537" s="279">
        <v>55000</v>
      </c>
      <c r="K537" s="279">
        <v>1500000</v>
      </c>
    </row>
    <row r="538" spans="2:11" ht="30" customHeight="1" thickBot="1" x14ac:dyDescent="0.3">
      <c r="B538" s="68" t="s">
        <v>70</v>
      </c>
      <c r="C538" s="52" t="s">
        <v>30</v>
      </c>
      <c r="D538" s="53" t="s">
        <v>285</v>
      </c>
      <c r="E538" s="51" t="s">
        <v>231</v>
      </c>
      <c r="F538" s="51" t="s">
        <v>5</v>
      </c>
      <c r="G538" s="51" t="s">
        <v>6</v>
      </c>
      <c r="H538" s="51" t="s">
        <v>7</v>
      </c>
      <c r="I538" s="279">
        <v>15000000</v>
      </c>
      <c r="J538" s="279">
        <v>10110000</v>
      </c>
      <c r="K538" s="279">
        <v>15000000</v>
      </c>
    </row>
    <row r="539" spans="2:11" ht="30" customHeight="1" thickBot="1" x14ac:dyDescent="0.3">
      <c r="B539" s="68" t="s">
        <v>31</v>
      </c>
      <c r="C539" s="52" t="s">
        <v>32</v>
      </c>
      <c r="D539" s="53" t="s">
        <v>285</v>
      </c>
      <c r="E539" s="51" t="s">
        <v>231</v>
      </c>
      <c r="F539" s="51" t="s">
        <v>5</v>
      </c>
      <c r="G539" s="51" t="s">
        <v>6</v>
      </c>
      <c r="H539" s="51" t="s">
        <v>7</v>
      </c>
      <c r="I539" s="279">
        <v>15000000</v>
      </c>
      <c r="J539" s="279">
        <v>9360000</v>
      </c>
      <c r="K539" s="279">
        <v>15000000</v>
      </c>
    </row>
    <row r="540" spans="2:11" ht="30" customHeight="1" thickBot="1" x14ac:dyDescent="0.3">
      <c r="B540" s="68" t="s">
        <v>292</v>
      </c>
      <c r="C540" s="52" t="s">
        <v>121</v>
      </c>
      <c r="D540" s="53" t="s">
        <v>285</v>
      </c>
      <c r="E540" s="51" t="s">
        <v>231</v>
      </c>
      <c r="F540" s="51" t="s">
        <v>5</v>
      </c>
      <c r="G540" s="51" t="s">
        <v>6</v>
      </c>
      <c r="H540" s="51" t="s">
        <v>7</v>
      </c>
      <c r="I540" s="279">
        <v>4000000</v>
      </c>
      <c r="J540" s="279"/>
      <c r="K540" s="279">
        <v>10000000</v>
      </c>
    </row>
    <row r="541" spans="2:11" ht="30" customHeight="1" thickBot="1" x14ac:dyDescent="0.3">
      <c r="B541" s="68" t="s">
        <v>293</v>
      </c>
      <c r="C541" s="52" t="s">
        <v>34</v>
      </c>
      <c r="D541" s="53" t="s">
        <v>285</v>
      </c>
      <c r="E541" s="51" t="s">
        <v>231</v>
      </c>
      <c r="F541" s="51" t="s">
        <v>5</v>
      </c>
      <c r="G541" s="51" t="s">
        <v>6</v>
      </c>
      <c r="H541" s="51" t="s">
        <v>7</v>
      </c>
      <c r="I541" s="279">
        <v>5000000</v>
      </c>
      <c r="J541" s="279">
        <v>1180000</v>
      </c>
      <c r="K541" s="279">
        <v>3000000</v>
      </c>
    </row>
    <row r="542" spans="2:11" ht="30" customHeight="1" thickBot="1" x14ac:dyDescent="0.3">
      <c r="B542" s="68" t="s">
        <v>35</v>
      </c>
      <c r="C542" s="52" t="s">
        <v>36</v>
      </c>
      <c r="D542" s="53" t="s">
        <v>285</v>
      </c>
      <c r="E542" s="51" t="s">
        <v>231</v>
      </c>
      <c r="F542" s="51" t="s">
        <v>5</v>
      </c>
      <c r="G542" s="51" t="s">
        <v>6</v>
      </c>
      <c r="H542" s="51" t="s">
        <v>7</v>
      </c>
      <c r="I542" s="279">
        <v>3000000</v>
      </c>
      <c r="J542" s="279">
        <v>750000</v>
      </c>
      <c r="K542" s="279">
        <v>3000000</v>
      </c>
    </row>
    <row r="543" spans="2:11" ht="30" customHeight="1" thickBot="1" x14ac:dyDescent="0.3">
      <c r="B543" s="452" t="s">
        <v>1602</v>
      </c>
      <c r="C543" s="453"/>
      <c r="D543" s="453"/>
      <c r="E543" s="453"/>
      <c r="F543" s="453"/>
      <c r="G543" s="453"/>
      <c r="H543" s="454"/>
      <c r="I543" s="275">
        <f>SUM(I519:I542)</f>
        <v>971370203</v>
      </c>
      <c r="J543" s="275">
        <f>SUM(J519:J542)</f>
        <v>415195209.64999998</v>
      </c>
      <c r="K543" s="275">
        <f>SUM(K519:K542)</f>
        <v>919606203</v>
      </c>
    </row>
    <row r="544" spans="2:11" ht="89.25" customHeight="1" thickBot="1" x14ac:dyDescent="0.4">
      <c r="B544" s="530" t="s">
        <v>2114</v>
      </c>
      <c r="C544" s="450"/>
      <c r="D544" s="450"/>
      <c r="E544" s="450"/>
      <c r="F544" s="450"/>
      <c r="G544" s="450"/>
      <c r="H544" s="450"/>
      <c r="I544" s="450"/>
      <c r="J544" s="450"/>
      <c r="K544" s="451"/>
    </row>
    <row r="545" spans="2:11" ht="30" customHeight="1" thickBot="1" x14ac:dyDescent="0.3">
      <c r="B545" s="439" t="s">
        <v>1859</v>
      </c>
      <c r="C545" s="440"/>
      <c r="D545" s="440"/>
      <c r="E545" s="440"/>
      <c r="F545" s="440"/>
      <c r="G545" s="440"/>
      <c r="H545" s="440"/>
      <c r="I545" s="440"/>
      <c r="J545" s="440"/>
      <c r="K545" s="441"/>
    </row>
    <row r="546" spans="2:11" ht="30" customHeight="1" thickBot="1" x14ac:dyDescent="0.3">
      <c r="B546" s="91" t="s">
        <v>1272</v>
      </c>
      <c r="C546" s="29" t="s">
        <v>1271</v>
      </c>
      <c r="D546" s="17" t="s">
        <v>1270</v>
      </c>
      <c r="E546" s="18" t="s">
        <v>1269</v>
      </c>
      <c r="F546" s="18" t="s">
        <v>1268</v>
      </c>
      <c r="G546" s="15" t="s">
        <v>1267</v>
      </c>
      <c r="H546" s="18" t="s">
        <v>1266</v>
      </c>
      <c r="I546" s="272" t="s">
        <v>1619</v>
      </c>
      <c r="J546" s="273" t="s">
        <v>1948</v>
      </c>
      <c r="K546" s="274" t="s">
        <v>1614</v>
      </c>
    </row>
    <row r="547" spans="2:11" ht="30" customHeight="1" thickBot="1" x14ac:dyDescent="0.3">
      <c r="B547" s="68" t="s">
        <v>1</v>
      </c>
      <c r="C547" s="52" t="s">
        <v>2</v>
      </c>
      <c r="D547" s="53" t="s">
        <v>294</v>
      </c>
      <c r="E547" s="51" t="s">
        <v>231</v>
      </c>
      <c r="F547" s="51" t="s">
        <v>5</v>
      </c>
      <c r="G547" s="51" t="s">
        <v>6</v>
      </c>
      <c r="H547" s="51" t="s">
        <v>7</v>
      </c>
      <c r="I547" s="279">
        <v>60000000</v>
      </c>
      <c r="J547" s="279">
        <v>34125434.640000001</v>
      </c>
      <c r="K547" s="279">
        <v>35000000</v>
      </c>
    </row>
    <row r="548" spans="2:11" ht="30" customHeight="1" thickBot="1" x14ac:dyDescent="0.3">
      <c r="B548" s="68" t="s">
        <v>67</v>
      </c>
      <c r="C548" s="52" t="s">
        <v>9</v>
      </c>
      <c r="D548" s="53" t="s">
        <v>294</v>
      </c>
      <c r="E548" s="51" t="s">
        <v>231</v>
      </c>
      <c r="F548" s="51" t="s">
        <v>5</v>
      </c>
      <c r="G548" s="51" t="s">
        <v>6</v>
      </c>
      <c r="H548" s="51" t="s">
        <v>7</v>
      </c>
      <c r="I548" s="279">
        <v>1500000</v>
      </c>
      <c r="J548" s="279">
        <v>420000</v>
      </c>
      <c r="K548" s="279">
        <v>500000</v>
      </c>
    </row>
    <row r="549" spans="2:11" ht="30" customHeight="1" thickBot="1" x14ac:dyDescent="0.3">
      <c r="B549" s="68" t="s">
        <v>10</v>
      </c>
      <c r="C549" s="52" t="s">
        <v>11</v>
      </c>
      <c r="D549" s="53" t="s">
        <v>294</v>
      </c>
      <c r="E549" s="51" t="s">
        <v>231</v>
      </c>
      <c r="F549" s="51" t="s">
        <v>5</v>
      </c>
      <c r="G549" s="51" t="s">
        <v>6</v>
      </c>
      <c r="H549" s="51" t="s">
        <v>7</v>
      </c>
      <c r="I549" s="279">
        <v>300000</v>
      </c>
      <c r="J549" s="279">
        <v>131000</v>
      </c>
      <c r="K549" s="279">
        <v>300000</v>
      </c>
    </row>
    <row r="550" spans="2:11" ht="30" customHeight="1" thickBot="1" x14ac:dyDescent="0.3">
      <c r="B550" s="68" t="s">
        <v>40</v>
      </c>
      <c r="C550" s="52" t="s">
        <v>13</v>
      </c>
      <c r="D550" s="53" t="s">
        <v>294</v>
      </c>
      <c r="E550" s="51" t="s">
        <v>231</v>
      </c>
      <c r="F550" s="51" t="s">
        <v>5</v>
      </c>
      <c r="G550" s="51" t="s">
        <v>6</v>
      </c>
      <c r="H550" s="51" t="s">
        <v>7</v>
      </c>
      <c r="I550" s="279">
        <v>500000</v>
      </c>
      <c r="J550" s="279">
        <v>154000</v>
      </c>
      <c r="K550" s="279">
        <v>300000</v>
      </c>
    </row>
    <row r="551" spans="2:11" ht="30" customHeight="1" thickBot="1" x14ac:dyDescent="0.3">
      <c r="B551" s="68" t="s">
        <v>295</v>
      </c>
      <c r="C551" s="52" t="s">
        <v>15</v>
      </c>
      <c r="D551" s="53" t="s">
        <v>294</v>
      </c>
      <c r="E551" s="51" t="s">
        <v>231</v>
      </c>
      <c r="F551" s="51" t="s">
        <v>5</v>
      </c>
      <c r="G551" s="51" t="s">
        <v>6</v>
      </c>
      <c r="H551" s="51" t="s">
        <v>7</v>
      </c>
      <c r="I551" s="279">
        <v>225000</v>
      </c>
      <c r="J551" s="279">
        <v>150000</v>
      </c>
      <c r="K551" s="279">
        <v>225000</v>
      </c>
    </row>
    <row r="552" spans="2:11" ht="30" customHeight="1" thickBot="1" x14ac:dyDescent="0.3">
      <c r="B552" s="68" t="s">
        <v>41</v>
      </c>
      <c r="C552" s="52" t="s">
        <v>18</v>
      </c>
      <c r="D552" s="53" t="s">
        <v>294</v>
      </c>
      <c r="E552" s="51" t="s">
        <v>231</v>
      </c>
      <c r="F552" s="51" t="s">
        <v>5</v>
      </c>
      <c r="G552" s="51" t="s">
        <v>6</v>
      </c>
      <c r="H552" s="51" t="s">
        <v>7</v>
      </c>
      <c r="I552" s="279">
        <v>500000</v>
      </c>
      <c r="J552" s="279">
        <v>256000</v>
      </c>
      <c r="K552" s="279">
        <v>300000</v>
      </c>
    </row>
    <row r="553" spans="2:11" ht="30" customHeight="1" thickBot="1" x14ac:dyDescent="0.3">
      <c r="B553" s="68" t="s">
        <v>42</v>
      </c>
      <c r="C553" s="52" t="s">
        <v>20</v>
      </c>
      <c r="D553" s="53" t="s">
        <v>294</v>
      </c>
      <c r="E553" s="51" t="s">
        <v>231</v>
      </c>
      <c r="F553" s="51" t="s">
        <v>5</v>
      </c>
      <c r="G553" s="51" t="s">
        <v>6</v>
      </c>
      <c r="H553" s="51" t="s">
        <v>7</v>
      </c>
      <c r="I553" s="279">
        <v>500000</v>
      </c>
      <c r="J553" s="279">
        <v>272000</v>
      </c>
      <c r="K553" s="279">
        <v>300000</v>
      </c>
    </row>
    <row r="554" spans="2:11" ht="30" customHeight="1" thickBot="1" x14ac:dyDescent="0.3">
      <c r="B554" s="68" t="s">
        <v>25</v>
      </c>
      <c r="C554" s="52" t="s">
        <v>26</v>
      </c>
      <c r="D554" s="53" t="s">
        <v>294</v>
      </c>
      <c r="E554" s="51" t="s">
        <v>231</v>
      </c>
      <c r="F554" s="51" t="s">
        <v>5</v>
      </c>
      <c r="G554" s="51" t="s">
        <v>6</v>
      </c>
      <c r="H554" s="51" t="s">
        <v>7</v>
      </c>
      <c r="I554" s="279">
        <v>500000</v>
      </c>
      <c r="J554" s="279">
        <v>220000</v>
      </c>
      <c r="K554" s="279">
        <v>2100000</v>
      </c>
    </row>
    <row r="555" spans="2:11" ht="30" customHeight="1" thickBot="1" x14ac:dyDescent="0.3">
      <c r="B555" s="68" t="s">
        <v>43</v>
      </c>
      <c r="C555" s="52" t="s">
        <v>44</v>
      </c>
      <c r="D555" s="53" t="s">
        <v>294</v>
      </c>
      <c r="E555" s="51" t="s">
        <v>231</v>
      </c>
      <c r="F555" s="51" t="s">
        <v>5</v>
      </c>
      <c r="G555" s="51" t="s">
        <v>6</v>
      </c>
      <c r="H555" s="51" t="s">
        <v>7</v>
      </c>
      <c r="I555" s="279">
        <v>150000</v>
      </c>
      <c r="J555" s="279">
        <v>150000</v>
      </c>
      <c r="K555" s="279">
        <v>500000</v>
      </c>
    </row>
    <row r="556" spans="2:11" ht="30" customHeight="1" thickBot="1" x14ac:dyDescent="0.3">
      <c r="B556" s="68" t="s">
        <v>296</v>
      </c>
      <c r="C556" s="52" t="s">
        <v>291</v>
      </c>
      <c r="D556" s="53" t="s">
        <v>294</v>
      </c>
      <c r="E556" s="51" t="s">
        <v>231</v>
      </c>
      <c r="F556" s="51" t="s">
        <v>5</v>
      </c>
      <c r="G556" s="51" t="s">
        <v>6</v>
      </c>
      <c r="H556" s="51" t="s">
        <v>7</v>
      </c>
      <c r="I556" s="279">
        <v>225000</v>
      </c>
      <c r="J556" s="279">
        <v>225000</v>
      </c>
      <c r="K556" s="279">
        <v>225000</v>
      </c>
    </row>
    <row r="557" spans="2:11" ht="30" customHeight="1" thickBot="1" x14ac:dyDescent="0.3">
      <c r="B557" s="68" t="s">
        <v>60</v>
      </c>
      <c r="C557" s="52" t="s">
        <v>30</v>
      </c>
      <c r="D557" s="53" t="s">
        <v>294</v>
      </c>
      <c r="E557" s="51" t="s">
        <v>231</v>
      </c>
      <c r="F557" s="51" t="s">
        <v>5</v>
      </c>
      <c r="G557" s="51" t="s">
        <v>6</v>
      </c>
      <c r="H557" s="51" t="s">
        <v>7</v>
      </c>
      <c r="I557" s="279">
        <v>500000</v>
      </c>
      <c r="J557" s="279">
        <v>327000</v>
      </c>
      <c r="K557" s="279">
        <v>200000</v>
      </c>
    </row>
    <row r="558" spans="2:11" ht="30" customHeight="1" thickBot="1" x14ac:dyDescent="0.3">
      <c r="B558" s="68" t="s">
        <v>31</v>
      </c>
      <c r="C558" s="52" t="s">
        <v>32</v>
      </c>
      <c r="D558" s="53" t="s">
        <v>294</v>
      </c>
      <c r="E558" s="51" t="s">
        <v>231</v>
      </c>
      <c r="F558" s="51" t="s">
        <v>5</v>
      </c>
      <c r="G558" s="51" t="s">
        <v>6</v>
      </c>
      <c r="H558" s="51" t="s">
        <v>7</v>
      </c>
      <c r="I558" s="279">
        <v>100000</v>
      </c>
      <c r="J558" s="279">
        <v>89000</v>
      </c>
      <c r="K558" s="279">
        <v>100000</v>
      </c>
    </row>
    <row r="559" spans="2:11" ht="30" customHeight="1" thickBot="1" x14ac:dyDescent="0.3">
      <c r="B559" s="68" t="s">
        <v>389</v>
      </c>
      <c r="C559" s="52">
        <v>22030102</v>
      </c>
      <c r="D559" s="53" t="s">
        <v>294</v>
      </c>
      <c r="E559" s="51" t="s">
        <v>231</v>
      </c>
      <c r="F559" s="51" t="s">
        <v>5</v>
      </c>
      <c r="G559" s="51" t="s">
        <v>6</v>
      </c>
      <c r="H559" s="51" t="s">
        <v>7</v>
      </c>
      <c r="I559" s="279"/>
      <c r="J559" s="279"/>
      <c r="K559" s="279"/>
    </row>
    <row r="560" spans="2:11" ht="30" customHeight="1" thickBot="1" x14ac:dyDescent="0.3">
      <c r="B560" s="442" t="s">
        <v>1602</v>
      </c>
      <c r="C560" s="443"/>
      <c r="D560" s="443"/>
      <c r="E560" s="443"/>
      <c r="F560" s="443"/>
      <c r="G560" s="443"/>
      <c r="H560" s="444"/>
      <c r="I560" s="275">
        <f>SUM(I547:I558)</f>
        <v>65000000</v>
      </c>
      <c r="J560" s="275">
        <f>SUM(J547:J559)</f>
        <v>36519434.640000001</v>
      </c>
      <c r="K560" s="275">
        <f>SUM(K547:K558)</f>
        <v>40050000</v>
      </c>
    </row>
    <row r="561" spans="2:11" ht="90.75" customHeight="1" thickBot="1" x14ac:dyDescent="0.3">
      <c r="B561" s="484" t="s">
        <v>2114</v>
      </c>
      <c r="C561" s="445"/>
      <c r="D561" s="445"/>
      <c r="E561" s="445"/>
      <c r="F561" s="445"/>
      <c r="G561" s="445"/>
      <c r="H561" s="445"/>
      <c r="I561" s="445"/>
      <c r="J561" s="445"/>
      <c r="K561" s="446"/>
    </row>
    <row r="562" spans="2:11" ht="30" customHeight="1" thickBot="1" x14ac:dyDescent="0.3">
      <c r="B562" s="439" t="s">
        <v>1860</v>
      </c>
      <c r="C562" s="440"/>
      <c r="D562" s="440"/>
      <c r="E562" s="440"/>
      <c r="F562" s="440"/>
      <c r="G562" s="440"/>
      <c r="H562" s="440"/>
      <c r="I562" s="440"/>
      <c r="J562" s="440"/>
      <c r="K562" s="441"/>
    </row>
    <row r="563" spans="2:11" ht="30" customHeight="1" thickBot="1" x14ac:dyDescent="0.3">
      <c r="B563" s="91" t="s">
        <v>1272</v>
      </c>
      <c r="C563" s="29" t="s">
        <v>1271</v>
      </c>
      <c r="D563" s="17" t="s">
        <v>1270</v>
      </c>
      <c r="E563" s="18" t="s">
        <v>1269</v>
      </c>
      <c r="F563" s="18" t="s">
        <v>1268</v>
      </c>
      <c r="G563" s="15" t="s">
        <v>1267</v>
      </c>
      <c r="H563" s="18" t="s">
        <v>1266</v>
      </c>
      <c r="I563" s="272" t="s">
        <v>1619</v>
      </c>
      <c r="J563" s="273" t="s">
        <v>1948</v>
      </c>
      <c r="K563" s="274" t="s">
        <v>1614</v>
      </c>
    </row>
    <row r="564" spans="2:11" ht="30" customHeight="1" thickBot="1" x14ac:dyDescent="0.3">
      <c r="B564" s="68" t="s">
        <v>1</v>
      </c>
      <c r="C564" s="52" t="s">
        <v>2</v>
      </c>
      <c r="D564" s="53" t="s">
        <v>298</v>
      </c>
      <c r="E564" s="51" t="s">
        <v>299</v>
      </c>
      <c r="F564" s="51" t="s">
        <v>5</v>
      </c>
      <c r="G564" s="51" t="s">
        <v>300</v>
      </c>
      <c r="H564" s="51" t="s">
        <v>7</v>
      </c>
      <c r="I564" s="279">
        <v>139200000</v>
      </c>
      <c r="J564" s="279">
        <v>11769872.93</v>
      </c>
      <c r="K564" s="279">
        <v>139200000</v>
      </c>
    </row>
    <row r="565" spans="2:11" ht="30" customHeight="1" thickBot="1" x14ac:dyDescent="0.3">
      <c r="B565" s="68" t="s">
        <v>67</v>
      </c>
      <c r="C565" s="52" t="s">
        <v>9</v>
      </c>
      <c r="D565" s="53" t="s">
        <v>298</v>
      </c>
      <c r="E565" s="51" t="s">
        <v>299</v>
      </c>
      <c r="F565" s="51" t="s">
        <v>5</v>
      </c>
      <c r="G565" s="51" t="s">
        <v>300</v>
      </c>
      <c r="H565" s="51" t="s">
        <v>7</v>
      </c>
      <c r="I565" s="279">
        <v>5000000</v>
      </c>
      <c r="J565" s="279">
        <v>315000</v>
      </c>
      <c r="K565" s="279">
        <v>5000000</v>
      </c>
    </row>
    <row r="566" spans="2:11" ht="30" customHeight="1" thickBot="1" x14ac:dyDescent="0.3">
      <c r="B566" s="68" t="s">
        <v>10</v>
      </c>
      <c r="C566" s="52" t="s">
        <v>11</v>
      </c>
      <c r="D566" s="53" t="s">
        <v>298</v>
      </c>
      <c r="E566" s="51" t="s">
        <v>299</v>
      </c>
      <c r="F566" s="51" t="s">
        <v>5</v>
      </c>
      <c r="G566" s="51" t="s">
        <v>300</v>
      </c>
      <c r="H566" s="51" t="s">
        <v>7</v>
      </c>
      <c r="I566" s="279">
        <v>500000</v>
      </c>
      <c r="J566" s="279">
        <v>5000</v>
      </c>
      <c r="K566" s="279">
        <v>500000</v>
      </c>
    </row>
    <row r="567" spans="2:11" ht="30" customHeight="1" thickBot="1" x14ac:dyDescent="0.3">
      <c r="B567" s="68" t="s">
        <v>68</v>
      </c>
      <c r="C567" s="52" t="s">
        <v>69</v>
      </c>
      <c r="D567" s="53" t="s">
        <v>298</v>
      </c>
      <c r="E567" s="51" t="s">
        <v>299</v>
      </c>
      <c r="F567" s="51" t="s">
        <v>5</v>
      </c>
      <c r="G567" s="51" t="s">
        <v>300</v>
      </c>
      <c r="H567" s="51" t="s">
        <v>7</v>
      </c>
      <c r="I567" s="279">
        <v>100000</v>
      </c>
      <c r="J567" s="279"/>
      <c r="K567" s="279">
        <v>100000</v>
      </c>
    </row>
    <row r="568" spans="2:11" ht="30" customHeight="1" thickBot="1" x14ac:dyDescent="0.3">
      <c r="B568" s="68" t="s">
        <v>40</v>
      </c>
      <c r="C568" s="52" t="s">
        <v>13</v>
      </c>
      <c r="D568" s="53" t="s">
        <v>298</v>
      </c>
      <c r="E568" s="51" t="s">
        <v>299</v>
      </c>
      <c r="F568" s="51" t="s">
        <v>5</v>
      </c>
      <c r="G568" s="51" t="s">
        <v>300</v>
      </c>
      <c r="H568" s="51" t="s">
        <v>7</v>
      </c>
      <c r="I568" s="279">
        <v>400000</v>
      </c>
      <c r="J568" s="279"/>
      <c r="K568" s="279">
        <v>400000</v>
      </c>
    </row>
    <row r="569" spans="2:11" ht="30" customHeight="1" thickBot="1" x14ac:dyDescent="0.3">
      <c r="B569" s="68" t="s">
        <v>41</v>
      </c>
      <c r="C569" s="52" t="s">
        <v>18</v>
      </c>
      <c r="D569" s="53" t="s">
        <v>298</v>
      </c>
      <c r="E569" s="51" t="s">
        <v>299</v>
      </c>
      <c r="F569" s="51" t="s">
        <v>5</v>
      </c>
      <c r="G569" s="51" t="s">
        <v>300</v>
      </c>
      <c r="H569" s="51" t="s">
        <v>7</v>
      </c>
      <c r="I569" s="279">
        <v>1000000</v>
      </c>
      <c r="J569" s="279"/>
      <c r="K569" s="279">
        <v>1500000</v>
      </c>
    </row>
    <row r="570" spans="2:11" ht="30" customHeight="1" thickBot="1" x14ac:dyDescent="0.3">
      <c r="B570" s="68" t="s">
        <v>42</v>
      </c>
      <c r="C570" s="52" t="s">
        <v>20</v>
      </c>
      <c r="D570" s="53" t="s">
        <v>298</v>
      </c>
      <c r="E570" s="51" t="s">
        <v>299</v>
      </c>
      <c r="F570" s="51" t="s">
        <v>5</v>
      </c>
      <c r="G570" s="51" t="s">
        <v>300</v>
      </c>
      <c r="H570" s="51" t="s">
        <v>7</v>
      </c>
      <c r="I570" s="279">
        <v>1400000</v>
      </c>
      <c r="J570" s="279"/>
      <c r="K570" s="279">
        <v>1400000</v>
      </c>
    </row>
    <row r="571" spans="2:11" ht="30" customHeight="1" thickBot="1" x14ac:dyDescent="0.3">
      <c r="B571" s="68" t="s">
        <v>254</v>
      </c>
      <c r="C571" s="52">
        <v>22020503</v>
      </c>
      <c r="D571" s="53" t="s">
        <v>298</v>
      </c>
      <c r="E571" s="51" t="s">
        <v>299</v>
      </c>
      <c r="F571" s="51" t="s">
        <v>5</v>
      </c>
      <c r="G571" s="51" t="s">
        <v>300</v>
      </c>
      <c r="H571" s="51" t="s">
        <v>7</v>
      </c>
      <c r="I571" s="279">
        <v>1492500</v>
      </c>
      <c r="J571" s="279">
        <v>180000</v>
      </c>
      <c r="K571" s="279">
        <v>1492500</v>
      </c>
    </row>
    <row r="572" spans="2:11" ht="30" customHeight="1" thickBot="1" x14ac:dyDescent="0.3">
      <c r="B572" s="68" t="s">
        <v>25</v>
      </c>
      <c r="C572" s="52" t="s">
        <v>26</v>
      </c>
      <c r="D572" s="53" t="s">
        <v>298</v>
      </c>
      <c r="E572" s="51" t="s">
        <v>299</v>
      </c>
      <c r="F572" s="51" t="s">
        <v>5</v>
      </c>
      <c r="G572" s="51" t="s">
        <v>300</v>
      </c>
      <c r="H572" s="51" t="s">
        <v>7</v>
      </c>
      <c r="I572" s="279">
        <v>1400000</v>
      </c>
      <c r="J572" s="279"/>
      <c r="K572" s="279">
        <v>2400000</v>
      </c>
    </row>
    <row r="573" spans="2:11" ht="30" customHeight="1" thickBot="1" x14ac:dyDescent="0.3">
      <c r="B573" s="68" t="s">
        <v>60</v>
      </c>
      <c r="C573" s="52" t="s">
        <v>30</v>
      </c>
      <c r="D573" s="53" t="s">
        <v>298</v>
      </c>
      <c r="E573" s="51" t="s">
        <v>299</v>
      </c>
      <c r="F573" s="51" t="s">
        <v>5</v>
      </c>
      <c r="G573" s="51" t="s">
        <v>300</v>
      </c>
      <c r="H573" s="51" t="s">
        <v>7</v>
      </c>
      <c r="I573" s="279">
        <v>500000</v>
      </c>
      <c r="J573" s="279"/>
      <c r="K573" s="279">
        <v>500000</v>
      </c>
    </row>
    <row r="574" spans="2:11" ht="30" customHeight="1" thickBot="1" x14ac:dyDescent="0.3">
      <c r="B574" s="68" t="s">
        <v>35</v>
      </c>
      <c r="C574" s="52" t="s">
        <v>36</v>
      </c>
      <c r="D574" s="53" t="s">
        <v>298</v>
      </c>
      <c r="E574" s="51" t="s">
        <v>299</v>
      </c>
      <c r="F574" s="51" t="s">
        <v>5</v>
      </c>
      <c r="G574" s="51" t="s">
        <v>300</v>
      </c>
      <c r="H574" s="51" t="s">
        <v>7</v>
      </c>
      <c r="I574" s="279">
        <v>107500</v>
      </c>
      <c r="J574" s="279"/>
      <c r="K574" s="279">
        <v>107500</v>
      </c>
    </row>
    <row r="575" spans="2:11" ht="30" customHeight="1" thickBot="1" x14ac:dyDescent="0.3">
      <c r="B575" s="442" t="s">
        <v>1602</v>
      </c>
      <c r="C575" s="443"/>
      <c r="D575" s="443"/>
      <c r="E575" s="443"/>
      <c r="F575" s="443"/>
      <c r="G575" s="443"/>
      <c r="H575" s="444"/>
      <c r="I575" s="275">
        <f>SUM(I564:I574)</f>
        <v>151100000</v>
      </c>
      <c r="J575" s="275">
        <f>SUM(J564:J574)</f>
        <v>12269872.93</v>
      </c>
      <c r="K575" s="275">
        <f>SUM(K564:K574)</f>
        <v>152600000</v>
      </c>
    </row>
    <row r="576" spans="2:11" ht="90.75" customHeight="1" thickBot="1" x14ac:dyDescent="0.3">
      <c r="B576" s="484" t="s">
        <v>2114</v>
      </c>
      <c r="C576" s="445"/>
      <c r="D576" s="445"/>
      <c r="E576" s="445"/>
      <c r="F576" s="445"/>
      <c r="G576" s="445"/>
      <c r="H576" s="445"/>
      <c r="I576" s="445"/>
      <c r="J576" s="445"/>
      <c r="K576" s="446"/>
    </row>
    <row r="577" spans="2:11" ht="30" customHeight="1" thickBot="1" x14ac:dyDescent="0.3">
      <c r="B577" s="439" t="s">
        <v>1861</v>
      </c>
      <c r="C577" s="440"/>
      <c r="D577" s="440"/>
      <c r="E577" s="440"/>
      <c r="F577" s="440"/>
      <c r="G577" s="440"/>
      <c r="H577" s="440"/>
      <c r="I577" s="440"/>
      <c r="J577" s="440"/>
      <c r="K577" s="441"/>
    </row>
    <row r="578" spans="2:11" ht="30" customHeight="1" thickBot="1" x14ac:dyDescent="0.3">
      <c r="B578" s="91" t="s">
        <v>1272</v>
      </c>
      <c r="C578" s="29" t="s">
        <v>1271</v>
      </c>
      <c r="D578" s="17" t="s">
        <v>1270</v>
      </c>
      <c r="E578" s="18" t="s">
        <v>1269</v>
      </c>
      <c r="F578" s="18" t="s">
        <v>1268</v>
      </c>
      <c r="G578" s="15" t="s">
        <v>1267</v>
      </c>
      <c r="H578" s="18" t="s">
        <v>1266</v>
      </c>
      <c r="I578" s="272" t="s">
        <v>1619</v>
      </c>
      <c r="J578" s="273" t="s">
        <v>1948</v>
      </c>
      <c r="K578" s="274" t="s">
        <v>1614</v>
      </c>
    </row>
    <row r="579" spans="2:11" ht="30" customHeight="1" thickBot="1" x14ac:dyDescent="0.3">
      <c r="B579" s="68" t="s">
        <v>1</v>
      </c>
      <c r="C579" s="52" t="s">
        <v>2</v>
      </c>
      <c r="D579" s="53" t="s">
        <v>302</v>
      </c>
      <c r="E579" s="51" t="s">
        <v>303</v>
      </c>
      <c r="F579" s="51" t="s">
        <v>5</v>
      </c>
      <c r="G579" s="51" t="s">
        <v>6</v>
      </c>
      <c r="H579" s="51" t="s">
        <v>7</v>
      </c>
      <c r="I579" s="279">
        <v>3000000</v>
      </c>
      <c r="J579" s="279">
        <v>473856.46</v>
      </c>
      <c r="K579" s="279">
        <v>4599564</v>
      </c>
    </row>
    <row r="580" spans="2:11" ht="30" customHeight="1" thickBot="1" x14ac:dyDescent="0.3">
      <c r="B580" s="68" t="s">
        <v>67</v>
      </c>
      <c r="C580" s="52" t="s">
        <v>9</v>
      </c>
      <c r="D580" s="53" t="s">
        <v>302</v>
      </c>
      <c r="E580" s="51" t="s">
        <v>303</v>
      </c>
      <c r="F580" s="51" t="s">
        <v>5</v>
      </c>
      <c r="G580" s="51" t="s">
        <v>6</v>
      </c>
      <c r="H580" s="51" t="s">
        <v>7</v>
      </c>
      <c r="I580" s="279">
        <v>2000000</v>
      </c>
      <c r="J580" s="279">
        <v>1920000</v>
      </c>
      <c r="K580" s="279">
        <v>2000000</v>
      </c>
    </row>
    <row r="581" spans="2:11" ht="30" customHeight="1" thickBot="1" x14ac:dyDescent="0.3">
      <c r="B581" s="68" t="s">
        <v>10</v>
      </c>
      <c r="C581" s="52" t="s">
        <v>11</v>
      </c>
      <c r="D581" s="53" t="s">
        <v>302</v>
      </c>
      <c r="E581" s="51" t="s">
        <v>303</v>
      </c>
      <c r="F581" s="51" t="s">
        <v>5</v>
      </c>
      <c r="G581" s="51" t="s">
        <v>6</v>
      </c>
      <c r="H581" s="51" t="s">
        <v>7</v>
      </c>
      <c r="I581" s="279">
        <v>2000000</v>
      </c>
      <c r="J581" s="279">
        <v>1695000</v>
      </c>
      <c r="K581" s="279">
        <v>1000000</v>
      </c>
    </row>
    <row r="582" spans="2:11" ht="30" customHeight="1" thickBot="1" x14ac:dyDescent="0.3">
      <c r="B582" s="68" t="s">
        <v>40</v>
      </c>
      <c r="C582" s="52" t="s">
        <v>13</v>
      </c>
      <c r="D582" s="53" t="s">
        <v>302</v>
      </c>
      <c r="E582" s="51" t="s">
        <v>303</v>
      </c>
      <c r="F582" s="51" t="s">
        <v>5</v>
      </c>
      <c r="G582" s="51" t="s">
        <v>6</v>
      </c>
      <c r="H582" s="51" t="s">
        <v>7</v>
      </c>
      <c r="I582" s="279">
        <v>804688.21</v>
      </c>
      <c r="J582" s="279">
        <v>689900</v>
      </c>
      <c r="K582" s="279">
        <v>804688</v>
      </c>
    </row>
    <row r="583" spans="2:11" ht="30" customHeight="1" thickBot="1" x14ac:dyDescent="0.3">
      <c r="B583" s="68" t="s">
        <v>304</v>
      </c>
      <c r="C583" s="52" t="s">
        <v>15</v>
      </c>
      <c r="D583" s="53" t="s">
        <v>302</v>
      </c>
      <c r="E583" s="51" t="s">
        <v>303</v>
      </c>
      <c r="F583" s="51" t="s">
        <v>5</v>
      </c>
      <c r="G583" s="51" t="s">
        <v>6</v>
      </c>
      <c r="H583" s="51" t="s">
        <v>7</v>
      </c>
      <c r="I583" s="279">
        <v>2000000</v>
      </c>
      <c r="J583" s="279">
        <v>1034600</v>
      </c>
      <c r="K583" s="279">
        <v>1000000</v>
      </c>
    </row>
    <row r="584" spans="2:11" ht="30" customHeight="1" thickBot="1" x14ac:dyDescent="0.3">
      <c r="B584" s="68" t="s">
        <v>41</v>
      </c>
      <c r="C584" s="52" t="s">
        <v>18</v>
      </c>
      <c r="D584" s="53" t="s">
        <v>302</v>
      </c>
      <c r="E584" s="51" t="s">
        <v>303</v>
      </c>
      <c r="F584" s="51" t="s">
        <v>5</v>
      </c>
      <c r="G584" s="51" t="s">
        <v>6</v>
      </c>
      <c r="H584" s="51" t="s">
        <v>7</v>
      </c>
      <c r="I584" s="279">
        <v>2000000</v>
      </c>
      <c r="J584" s="279">
        <v>590000</v>
      </c>
      <c r="K584" s="279">
        <v>1000000</v>
      </c>
    </row>
    <row r="585" spans="2:11" ht="30" customHeight="1" thickBot="1" x14ac:dyDescent="0.3">
      <c r="B585" s="68" t="s">
        <v>42</v>
      </c>
      <c r="C585" s="52" t="s">
        <v>20</v>
      </c>
      <c r="D585" s="53" t="s">
        <v>302</v>
      </c>
      <c r="E585" s="51" t="s">
        <v>303</v>
      </c>
      <c r="F585" s="51" t="s">
        <v>5</v>
      </c>
      <c r="G585" s="51" t="s">
        <v>6</v>
      </c>
      <c r="H585" s="51" t="s">
        <v>7</v>
      </c>
      <c r="I585" s="279">
        <v>1000000</v>
      </c>
      <c r="J585" s="279">
        <v>995000</v>
      </c>
      <c r="K585" s="279">
        <v>1000000</v>
      </c>
    </row>
    <row r="586" spans="2:11" ht="30" customHeight="1" thickBot="1" x14ac:dyDescent="0.3">
      <c r="B586" s="68" t="s">
        <v>25</v>
      </c>
      <c r="C586" s="52" t="s">
        <v>26</v>
      </c>
      <c r="D586" s="53" t="s">
        <v>302</v>
      </c>
      <c r="E586" s="51" t="s">
        <v>303</v>
      </c>
      <c r="F586" s="51" t="s">
        <v>5</v>
      </c>
      <c r="G586" s="51" t="s">
        <v>6</v>
      </c>
      <c r="H586" s="51" t="s">
        <v>7</v>
      </c>
      <c r="I586" s="279">
        <v>2000000</v>
      </c>
      <c r="J586" s="279">
        <v>1795000</v>
      </c>
      <c r="K586" s="279">
        <v>2000000</v>
      </c>
    </row>
    <row r="587" spans="2:11" ht="30" customHeight="1" thickBot="1" x14ac:dyDescent="0.3">
      <c r="B587" s="68" t="s">
        <v>43</v>
      </c>
      <c r="C587" s="52" t="s">
        <v>44</v>
      </c>
      <c r="D587" s="53" t="s">
        <v>302</v>
      </c>
      <c r="E587" s="51" t="s">
        <v>303</v>
      </c>
      <c r="F587" s="51" t="s">
        <v>5</v>
      </c>
      <c r="G587" s="51" t="s">
        <v>6</v>
      </c>
      <c r="H587" s="51" t="s">
        <v>7</v>
      </c>
      <c r="I587" s="279">
        <v>1000000</v>
      </c>
      <c r="J587" s="279">
        <v>980000</v>
      </c>
      <c r="K587" s="279">
        <v>1000000</v>
      </c>
    </row>
    <row r="588" spans="2:11" ht="30" customHeight="1" thickBot="1" x14ac:dyDescent="0.3">
      <c r="B588" s="68" t="s">
        <v>60</v>
      </c>
      <c r="C588" s="52" t="s">
        <v>30</v>
      </c>
      <c r="D588" s="53" t="s">
        <v>302</v>
      </c>
      <c r="E588" s="51" t="s">
        <v>303</v>
      </c>
      <c r="F588" s="51" t="s">
        <v>5</v>
      </c>
      <c r="G588" s="51" t="s">
        <v>6</v>
      </c>
      <c r="H588" s="51" t="s">
        <v>7</v>
      </c>
      <c r="I588" s="279">
        <v>1195311.76</v>
      </c>
      <c r="J588" s="279">
        <v>825000</v>
      </c>
      <c r="K588" s="279"/>
    </row>
    <row r="589" spans="2:11" ht="30" customHeight="1" thickBot="1" x14ac:dyDescent="0.3">
      <c r="B589" s="68" t="s">
        <v>31</v>
      </c>
      <c r="C589" s="52" t="s">
        <v>32</v>
      </c>
      <c r="D589" s="53" t="s">
        <v>302</v>
      </c>
      <c r="E589" s="51" t="s">
        <v>303</v>
      </c>
      <c r="F589" s="51" t="s">
        <v>5</v>
      </c>
      <c r="G589" s="51" t="s">
        <v>6</v>
      </c>
      <c r="H589" s="51" t="s">
        <v>7</v>
      </c>
      <c r="I589" s="279">
        <v>1500000</v>
      </c>
      <c r="J589" s="279">
        <v>1475000</v>
      </c>
      <c r="K589" s="279">
        <v>1500000</v>
      </c>
    </row>
    <row r="590" spans="2:11" ht="30" customHeight="1" thickBot="1" x14ac:dyDescent="0.3">
      <c r="B590" s="442" t="s">
        <v>1602</v>
      </c>
      <c r="C590" s="443"/>
      <c r="D590" s="443"/>
      <c r="E590" s="443"/>
      <c r="F590" s="443"/>
      <c r="G590" s="443"/>
      <c r="H590" s="444"/>
      <c r="I590" s="275">
        <f>SUM(I579:I589)</f>
        <v>18499999.970000003</v>
      </c>
      <c r="J590" s="275">
        <f>SUM(J579:J589)</f>
        <v>12473356.460000001</v>
      </c>
      <c r="K590" s="275">
        <f>SUM(K579:K589)</f>
        <v>15904252</v>
      </c>
    </row>
    <row r="591" spans="2:11" ht="90.75" customHeight="1" thickBot="1" x14ac:dyDescent="0.3">
      <c r="B591" s="484" t="s">
        <v>2114</v>
      </c>
      <c r="C591" s="445"/>
      <c r="D591" s="445"/>
      <c r="E591" s="445"/>
      <c r="F591" s="445"/>
      <c r="G591" s="445"/>
      <c r="H591" s="445"/>
      <c r="I591" s="445"/>
      <c r="J591" s="445"/>
      <c r="K591" s="446"/>
    </row>
    <row r="592" spans="2:11" ht="30" customHeight="1" thickBot="1" x14ac:dyDescent="0.3">
      <c r="B592" s="439" t="s">
        <v>1862</v>
      </c>
      <c r="C592" s="440"/>
      <c r="D592" s="440"/>
      <c r="E592" s="440"/>
      <c r="F592" s="440"/>
      <c r="G592" s="440"/>
      <c r="H592" s="440"/>
      <c r="I592" s="440"/>
      <c r="J592" s="440"/>
      <c r="K592" s="441"/>
    </row>
    <row r="593" spans="2:11" ht="30" customHeight="1" thickBot="1" x14ac:dyDescent="0.3">
      <c r="B593" s="91" t="s">
        <v>1272</v>
      </c>
      <c r="C593" s="29" t="s">
        <v>1271</v>
      </c>
      <c r="D593" s="17" t="s">
        <v>1270</v>
      </c>
      <c r="E593" s="18" t="s">
        <v>1269</v>
      </c>
      <c r="F593" s="18" t="s">
        <v>1268</v>
      </c>
      <c r="G593" s="15" t="s">
        <v>1267</v>
      </c>
      <c r="H593" s="18" t="s">
        <v>1266</v>
      </c>
      <c r="I593" s="272" t="s">
        <v>1619</v>
      </c>
      <c r="J593" s="273" t="s">
        <v>1948</v>
      </c>
      <c r="K593" s="274" t="s">
        <v>1614</v>
      </c>
    </row>
    <row r="594" spans="2:11" ht="30" customHeight="1" thickBot="1" x14ac:dyDescent="0.3">
      <c r="B594" s="68" t="s">
        <v>1</v>
      </c>
      <c r="C594" s="52" t="s">
        <v>2</v>
      </c>
      <c r="D594" s="53" t="s">
        <v>305</v>
      </c>
      <c r="E594" s="51" t="s">
        <v>141</v>
      </c>
      <c r="F594" s="51" t="s">
        <v>5</v>
      </c>
      <c r="G594" s="51" t="s">
        <v>6</v>
      </c>
      <c r="H594" s="51" t="s">
        <v>7</v>
      </c>
      <c r="I594" s="279">
        <v>49652576</v>
      </c>
      <c r="J594" s="279">
        <v>27816824</v>
      </c>
      <c r="K594" s="279">
        <v>47652576</v>
      </c>
    </row>
    <row r="595" spans="2:11" ht="30" customHeight="1" thickBot="1" x14ac:dyDescent="0.3">
      <c r="B595" s="68" t="s">
        <v>67</v>
      </c>
      <c r="C595" s="52" t="s">
        <v>9</v>
      </c>
      <c r="D595" s="53" t="s">
        <v>305</v>
      </c>
      <c r="E595" s="51" t="s">
        <v>141</v>
      </c>
      <c r="F595" s="51" t="s">
        <v>5</v>
      </c>
      <c r="G595" s="51" t="s">
        <v>6</v>
      </c>
      <c r="H595" s="51" t="s">
        <v>7</v>
      </c>
      <c r="I595" s="279">
        <v>2100000</v>
      </c>
      <c r="J595" s="279"/>
      <c r="K595" s="279">
        <v>2100000</v>
      </c>
    </row>
    <row r="596" spans="2:11" ht="30" customHeight="1" thickBot="1" x14ac:dyDescent="0.3">
      <c r="B596" s="68" t="s">
        <v>10</v>
      </c>
      <c r="C596" s="52" t="s">
        <v>11</v>
      </c>
      <c r="D596" s="53" t="s">
        <v>305</v>
      </c>
      <c r="E596" s="51" t="s">
        <v>141</v>
      </c>
      <c r="F596" s="51" t="s">
        <v>5</v>
      </c>
      <c r="G596" s="51" t="s">
        <v>6</v>
      </c>
      <c r="H596" s="51" t="s">
        <v>7</v>
      </c>
      <c r="I596" s="279">
        <v>1000000</v>
      </c>
      <c r="J596" s="279">
        <v>800000</v>
      </c>
      <c r="K596" s="279">
        <v>1000000</v>
      </c>
    </row>
    <row r="597" spans="2:11" ht="30" customHeight="1" thickBot="1" x14ac:dyDescent="0.3">
      <c r="B597" s="68" t="s">
        <v>40</v>
      </c>
      <c r="C597" s="52" t="s">
        <v>13</v>
      </c>
      <c r="D597" s="53" t="s">
        <v>305</v>
      </c>
      <c r="E597" s="51" t="s">
        <v>141</v>
      </c>
      <c r="F597" s="51" t="s">
        <v>5</v>
      </c>
      <c r="G597" s="51" t="s">
        <v>6</v>
      </c>
      <c r="H597" s="51" t="s">
        <v>7</v>
      </c>
      <c r="I597" s="279">
        <v>600000</v>
      </c>
      <c r="J597" s="279">
        <v>560000</v>
      </c>
      <c r="K597" s="279">
        <v>600000</v>
      </c>
    </row>
    <row r="598" spans="2:11" ht="30" customHeight="1" thickBot="1" x14ac:dyDescent="0.3">
      <c r="B598" s="68" t="s">
        <v>306</v>
      </c>
      <c r="C598" s="52" t="s">
        <v>15</v>
      </c>
      <c r="D598" s="53" t="s">
        <v>305</v>
      </c>
      <c r="E598" s="51" t="s">
        <v>141</v>
      </c>
      <c r="F598" s="51" t="s">
        <v>5</v>
      </c>
      <c r="G598" s="51" t="s">
        <v>6</v>
      </c>
      <c r="H598" s="51" t="s">
        <v>7</v>
      </c>
      <c r="I598" s="279">
        <v>2500000</v>
      </c>
      <c r="J598" s="279">
        <v>2250000</v>
      </c>
      <c r="K598" s="279">
        <v>2500000</v>
      </c>
    </row>
    <row r="599" spans="2:11" ht="30" customHeight="1" thickBot="1" x14ac:dyDescent="0.3">
      <c r="B599" s="68" t="s">
        <v>41</v>
      </c>
      <c r="C599" s="52" t="s">
        <v>18</v>
      </c>
      <c r="D599" s="53" t="s">
        <v>305</v>
      </c>
      <c r="E599" s="51" t="s">
        <v>141</v>
      </c>
      <c r="F599" s="51" t="s">
        <v>5</v>
      </c>
      <c r="G599" s="51" t="s">
        <v>6</v>
      </c>
      <c r="H599" s="51" t="s">
        <v>7</v>
      </c>
      <c r="I599" s="279">
        <v>1500000</v>
      </c>
      <c r="J599" s="279">
        <v>1004500</v>
      </c>
      <c r="K599" s="279">
        <v>1500000</v>
      </c>
    </row>
    <row r="600" spans="2:11" ht="30" customHeight="1" thickBot="1" x14ac:dyDescent="0.3">
      <c r="B600" s="68" t="s">
        <v>42</v>
      </c>
      <c r="C600" s="52" t="s">
        <v>20</v>
      </c>
      <c r="D600" s="53" t="s">
        <v>305</v>
      </c>
      <c r="E600" s="51" t="s">
        <v>141</v>
      </c>
      <c r="F600" s="51" t="s">
        <v>5</v>
      </c>
      <c r="G600" s="51" t="s">
        <v>6</v>
      </c>
      <c r="H600" s="51" t="s">
        <v>7</v>
      </c>
      <c r="I600" s="279">
        <v>1000000</v>
      </c>
      <c r="J600" s="279">
        <v>305000</v>
      </c>
      <c r="K600" s="279">
        <v>1000000</v>
      </c>
    </row>
    <row r="601" spans="2:11" ht="30" customHeight="1" thickBot="1" x14ac:dyDescent="0.3">
      <c r="B601" s="68" t="s">
        <v>307</v>
      </c>
      <c r="C601" s="52" t="s">
        <v>64</v>
      </c>
      <c r="D601" s="53" t="s">
        <v>305</v>
      </c>
      <c r="E601" s="51" t="s">
        <v>141</v>
      </c>
      <c r="F601" s="51" t="s">
        <v>5</v>
      </c>
      <c r="G601" s="51" t="s">
        <v>6</v>
      </c>
      <c r="H601" s="51" t="s">
        <v>7</v>
      </c>
      <c r="I601" s="279">
        <v>400000</v>
      </c>
      <c r="J601" s="279">
        <v>184300</v>
      </c>
      <c r="K601" s="279">
        <v>400000</v>
      </c>
    </row>
    <row r="602" spans="2:11" ht="30" customHeight="1" thickBot="1" x14ac:dyDescent="0.3">
      <c r="B602" s="68" t="s">
        <v>25</v>
      </c>
      <c r="C602" s="52" t="s">
        <v>26</v>
      </c>
      <c r="D602" s="53" t="s">
        <v>305</v>
      </c>
      <c r="E602" s="51" t="s">
        <v>141</v>
      </c>
      <c r="F602" s="51" t="s">
        <v>5</v>
      </c>
      <c r="G602" s="51" t="s">
        <v>6</v>
      </c>
      <c r="H602" s="51" t="s">
        <v>7</v>
      </c>
      <c r="I602" s="279">
        <v>250000</v>
      </c>
      <c r="J602" s="279">
        <v>240000</v>
      </c>
      <c r="K602" s="279">
        <v>250000</v>
      </c>
    </row>
    <row r="603" spans="2:11" ht="30" customHeight="1" thickBot="1" x14ac:dyDescent="0.3">
      <c r="B603" s="68" t="s">
        <v>43</v>
      </c>
      <c r="C603" s="52" t="s">
        <v>44</v>
      </c>
      <c r="D603" s="53" t="s">
        <v>305</v>
      </c>
      <c r="E603" s="51" t="s">
        <v>141</v>
      </c>
      <c r="F603" s="51" t="s">
        <v>5</v>
      </c>
      <c r="G603" s="51" t="s">
        <v>6</v>
      </c>
      <c r="H603" s="51" t="s">
        <v>7</v>
      </c>
      <c r="I603" s="279">
        <v>200000</v>
      </c>
      <c r="J603" s="279"/>
      <c r="K603" s="279">
        <v>200000</v>
      </c>
    </row>
    <row r="604" spans="2:11" ht="30" customHeight="1" thickBot="1" x14ac:dyDescent="0.3">
      <c r="B604" s="68" t="s">
        <v>308</v>
      </c>
      <c r="C604" s="52" t="s">
        <v>309</v>
      </c>
      <c r="D604" s="53" t="s">
        <v>305</v>
      </c>
      <c r="E604" s="51" t="s">
        <v>141</v>
      </c>
      <c r="F604" s="51" t="s">
        <v>5</v>
      </c>
      <c r="G604" s="51" t="s">
        <v>6</v>
      </c>
      <c r="H604" s="51" t="s">
        <v>7</v>
      </c>
      <c r="I604" s="279">
        <v>3900000</v>
      </c>
      <c r="J604" s="279">
        <v>2850000</v>
      </c>
      <c r="K604" s="279">
        <v>5000000</v>
      </c>
    </row>
    <row r="605" spans="2:11" ht="30" customHeight="1" thickBot="1" x14ac:dyDescent="0.3">
      <c r="B605" s="68" t="s">
        <v>60</v>
      </c>
      <c r="C605" s="52" t="s">
        <v>30</v>
      </c>
      <c r="D605" s="53" t="s">
        <v>305</v>
      </c>
      <c r="E605" s="51" t="s">
        <v>141</v>
      </c>
      <c r="F605" s="51" t="s">
        <v>5</v>
      </c>
      <c r="G605" s="51" t="s">
        <v>6</v>
      </c>
      <c r="H605" s="51" t="s">
        <v>7</v>
      </c>
      <c r="I605" s="279">
        <v>250000</v>
      </c>
      <c r="J605" s="279"/>
      <c r="K605" s="279">
        <v>250000</v>
      </c>
    </row>
    <row r="606" spans="2:11" ht="30" customHeight="1" thickBot="1" x14ac:dyDescent="0.3">
      <c r="B606" s="68" t="s">
        <v>31</v>
      </c>
      <c r="C606" s="52" t="s">
        <v>32</v>
      </c>
      <c r="D606" s="53" t="s">
        <v>305</v>
      </c>
      <c r="E606" s="51" t="s">
        <v>141</v>
      </c>
      <c r="F606" s="51" t="s">
        <v>5</v>
      </c>
      <c r="G606" s="51" t="s">
        <v>6</v>
      </c>
      <c r="H606" s="51" t="s">
        <v>7</v>
      </c>
      <c r="I606" s="279">
        <v>100000</v>
      </c>
      <c r="J606" s="279">
        <v>100000</v>
      </c>
      <c r="K606" s="279">
        <v>100000</v>
      </c>
    </row>
    <row r="607" spans="2:11" ht="30" customHeight="1" thickBot="1" x14ac:dyDescent="0.3">
      <c r="B607" s="68" t="s">
        <v>35</v>
      </c>
      <c r="C607" s="52" t="s">
        <v>36</v>
      </c>
      <c r="D607" s="53" t="s">
        <v>305</v>
      </c>
      <c r="E607" s="51" t="s">
        <v>141</v>
      </c>
      <c r="F607" s="51" t="s">
        <v>5</v>
      </c>
      <c r="G607" s="51" t="s">
        <v>6</v>
      </c>
      <c r="H607" s="51" t="s">
        <v>7</v>
      </c>
      <c r="I607" s="279">
        <v>100000</v>
      </c>
      <c r="J607" s="279"/>
      <c r="K607" s="279">
        <v>100000</v>
      </c>
    </row>
    <row r="608" spans="2:11" ht="30" customHeight="1" thickBot="1" x14ac:dyDescent="0.3">
      <c r="B608" s="442" t="s">
        <v>1602</v>
      </c>
      <c r="C608" s="443"/>
      <c r="D608" s="443"/>
      <c r="E608" s="443"/>
      <c r="F608" s="443"/>
      <c r="G608" s="443"/>
      <c r="H608" s="444"/>
      <c r="I608" s="275">
        <f>SUM(I594:I607)</f>
        <v>63552576</v>
      </c>
      <c r="J608" s="275">
        <f>SUM(J594:J607)</f>
        <v>36110624</v>
      </c>
      <c r="K608" s="275">
        <f>SUM(K594:K607)</f>
        <v>62652576</v>
      </c>
    </row>
    <row r="609" spans="2:11" ht="92.25" customHeight="1" thickBot="1" x14ac:dyDescent="0.3">
      <c r="B609" s="484" t="s">
        <v>2114</v>
      </c>
      <c r="C609" s="445"/>
      <c r="D609" s="445"/>
      <c r="E609" s="445"/>
      <c r="F609" s="445"/>
      <c r="G609" s="445"/>
      <c r="H609" s="445"/>
      <c r="I609" s="445"/>
      <c r="J609" s="445"/>
      <c r="K609" s="446"/>
    </row>
    <row r="610" spans="2:11" ht="30" customHeight="1" thickBot="1" x14ac:dyDescent="0.3">
      <c r="B610" s="439" t="s">
        <v>1863</v>
      </c>
      <c r="C610" s="440"/>
      <c r="D610" s="440"/>
      <c r="E610" s="440"/>
      <c r="F610" s="440"/>
      <c r="G610" s="440"/>
      <c r="H610" s="440"/>
      <c r="I610" s="440"/>
      <c r="J610" s="440"/>
      <c r="K610" s="441"/>
    </row>
    <row r="611" spans="2:11" ht="30" customHeight="1" thickBot="1" x14ac:dyDescent="0.3">
      <c r="B611" s="91" t="s">
        <v>1272</v>
      </c>
      <c r="C611" s="29" t="s">
        <v>1271</v>
      </c>
      <c r="D611" s="17" t="s">
        <v>1270</v>
      </c>
      <c r="E611" s="18" t="s">
        <v>1269</v>
      </c>
      <c r="F611" s="18" t="s">
        <v>1268</v>
      </c>
      <c r="G611" s="15" t="s">
        <v>1267</v>
      </c>
      <c r="H611" s="18" t="s">
        <v>1266</v>
      </c>
      <c r="I611" s="272" t="s">
        <v>1619</v>
      </c>
      <c r="J611" s="273" t="s">
        <v>1948</v>
      </c>
      <c r="K611" s="274" t="s">
        <v>1614</v>
      </c>
    </row>
    <row r="612" spans="2:11" ht="30" customHeight="1" thickBot="1" x14ac:dyDescent="0.3">
      <c r="B612" s="68" t="s">
        <v>1</v>
      </c>
      <c r="C612" s="52" t="s">
        <v>2</v>
      </c>
      <c r="D612" s="53" t="s">
        <v>313</v>
      </c>
      <c r="E612" s="51" t="s">
        <v>303</v>
      </c>
      <c r="F612" s="51" t="s">
        <v>5</v>
      </c>
      <c r="G612" s="51" t="s">
        <v>6</v>
      </c>
      <c r="H612" s="51" t="s">
        <v>7</v>
      </c>
      <c r="I612" s="279">
        <v>37217754</v>
      </c>
      <c r="J612" s="279">
        <v>17202450.07</v>
      </c>
      <c r="K612" s="279">
        <v>37217750</v>
      </c>
    </row>
    <row r="613" spans="2:11" ht="30" customHeight="1" thickBot="1" x14ac:dyDescent="0.3">
      <c r="B613" s="68" t="s">
        <v>67</v>
      </c>
      <c r="C613" s="52" t="s">
        <v>9</v>
      </c>
      <c r="D613" s="53" t="s">
        <v>313</v>
      </c>
      <c r="E613" s="51" t="s">
        <v>303</v>
      </c>
      <c r="F613" s="51" t="s">
        <v>5</v>
      </c>
      <c r="G613" s="51" t="s">
        <v>6</v>
      </c>
      <c r="H613" s="51" t="s">
        <v>7</v>
      </c>
      <c r="I613" s="279">
        <v>5000000</v>
      </c>
      <c r="J613" s="279">
        <v>3505000</v>
      </c>
      <c r="K613" s="279">
        <v>5000000</v>
      </c>
    </row>
    <row r="614" spans="2:11" ht="30" customHeight="1" thickBot="1" x14ac:dyDescent="0.3">
      <c r="B614" s="68" t="s">
        <v>10</v>
      </c>
      <c r="C614" s="52" t="s">
        <v>11</v>
      </c>
      <c r="D614" s="53" t="s">
        <v>313</v>
      </c>
      <c r="E614" s="51" t="s">
        <v>303</v>
      </c>
      <c r="F614" s="51" t="s">
        <v>5</v>
      </c>
      <c r="G614" s="51" t="s">
        <v>6</v>
      </c>
      <c r="H614" s="51" t="s">
        <v>7</v>
      </c>
      <c r="I614" s="279">
        <v>1000000</v>
      </c>
      <c r="J614" s="279">
        <v>90000</v>
      </c>
      <c r="K614" s="279">
        <v>200000</v>
      </c>
    </row>
    <row r="615" spans="2:11" ht="30" customHeight="1" thickBot="1" x14ac:dyDescent="0.3">
      <c r="B615" s="68" t="s">
        <v>40</v>
      </c>
      <c r="C615" s="52" t="s">
        <v>13</v>
      </c>
      <c r="D615" s="53" t="s">
        <v>313</v>
      </c>
      <c r="E615" s="51" t="s">
        <v>303</v>
      </c>
      <c r="F615" s="51" t="s">
        <v>5</v>
      </c>
      <c r="G615" s="51" t="s">
        <v>6</v>
      </c>
      <c r="H615" s="51" t="s">
        <v>7</v>
      </c>
      <c r="I615" s="279">
        <v>2500000</v>
      </c>
      <c r="J615" s="279">
        <v>800000</v>
      </c>
      <c r="K615" s="279">
        <v>2500000</v>
      </c>
    </row>
    <row r="616" spans="2:11" ht="30" customHeight="1" thickBot="1" x14ac:dyDescent="0.3">
      <c r="B616" s="68" t="s">
        <v>314</v>
      </c>
      <c r="C616" s="52" t="s">
        <v>15</v>
      </c>
      <c r="D616" s="53" t="s">
        <v>313</v>
      </c>
      <c r="E616" s="51" t="s">
        <v>303</v>
      </c>
      <c r="F616" s="51" t="s">
        <v>5</v>
      </c>
      <c r="G616" s="51" t="s">
        <v>6</v>
      </c>
      <c r="H616" s="51" t="s">
        <v>7</v>
      </c>
      <c r="I616" s="279">
        <v>1000000</v>
      </c>
      <c r="J616" s="279">
        <v>130000</v>
      </c>
      <c r="K616" s="279">
        <v>1700000</v>
      </c>
    </row>
    <row r="617" spans="2:11" ht="30" customHeight="1" thickBot="1" x14ac:dyDescent="0.3">
      <c r="B617" s="68" t="s">
        <v>41</v>
      </c>
      <c r="C617" s="52" t="s">
        <v>18</v>
      </c>
      <c r="D617" s="53" t="s">
        <v>313</v>
      </c>
      <c r="E617" s="51" t="s">
        <v>303</v>
      </c>
      <c r="F617" s="51" t="s">
        <v>5</v>
      </c>
      <c r="G617" s="51" t="s">
        <v>6</v>
      </c>
      <c r="H617" s="51" t="s">
        <v>7</v>
      </c>
      <c r="I617" s="279">
        <v>1000000</v>
      </c>
      <c r="J617" s="279"/>
      <c r="K617" s="279">
        <v>200000</v>
      </c>
    </row>
    <row r="618" spans="2:11" ht="30" customHeight="1" thickBot="1" x14ac:dyDescent="0.3">
      <c r="B618" s="68" t="s">
        <v>42</v>
      </c>
      <c r="C618" s="52" t="s">
        <v>20</v>
      </c>
      <c r="D618" s="53" t="s">
        <v>313</v>
      </c>
      <c r="E618" s="51" t="s">
        <v>303</v>
      </c>
      <c r="F618" s="51" t="s">
        <v>5</v>
      </c>
      <c r="G618" s="51" t="s">
        <v>6</v>
      </c>
      <c r="H618" s="51" t="s">
        <v>7</v>
      </c>
      <c r="I618" s="279">
        <v>1000000</v>
      </c>
      <c r="J618" s="279">
        <v>75000</v>
      </c>
      <c r="K618" s="279">
        <v>1000000</v>
      </c>
    </row>
    <row r="619" spans="2:11" ht="30" customHeight="1" thickBot="1" x14ac:dyDescent="0.3">
      <c r="B619" s="68" t="s">
        <v>25</v>
      </c>
      <c r="C619" s="52" t="s">
        <v>26</v>
      </c>
      <c r="D619" s="53" t="s">
        <v>313</v>
      </c>
      <c r="E619" s="51" t="s">
        <v>303</v>
      </c>
      <c r="F619" s="51" t="s">
        <v>5</v>
      </c>
      <c r="G619" s="51" t="s">
        <v>6</v>
      </c>
      <c r="H619" s="51" t="s">
        <v>7</v>
      </c>
      <c r="I619" s="279">
        <v>1000000</v>
      </c>
      <c r="J619" s="279"/>
      <c r="K619" s="279">
        <v>500000</v>
      </c>
    </row>
    <row r="620" spans="2:11" ht="30" customHeight="1" thickBot="1" x14ac:dyDescent="0.3">
      <c r="B620" s="68" t="s">
        <v>43</v>
      </c>
      <c r="C620" s="52" t="s">
        <v>44</v>
      </c>
      <c r="D620" s="53" t="s">
        <v>313</v>
      </c>
      <c r="E620" s="51" t="s">
        <v>303</v>
      </c>
      <c r="F620" s="51" t="s">
        <v>5</v>
      </c>
      <c r="G620" s="51" t="s">
        <v>6</v>
      </c>
      <c r="H620" s="51" t="s">
        <v>7</v>
      </c>
      <c r="I620" s="279">
        <v>2000000</v>
      </c>
      <c r="J620" s="279">
        <v>510000</v>
      </c>
      <c r="K620" s="279">
        <v>2000000</v>
      </c>
    </row>
    <row r="621" spans="2:11" ht="30" customHeight="1" thickBot="1" x14ac:dyDescent="0.3">
      <c r="B621" s="68" t="s">
        <v>60</v>
      </c>
      <c r="C621" s="52" t="s">
        <v>30</v>
      </c>
      <c r="D621" s="53" t="s">
        <v>313</v>
      </c>
      <c r="E621" s="51" t="s">
        <v>303</v>
      </c>
      <c r="F621" s="51" t="s">
        <v>5</v>
      </c>
      <c r="G621" s="51" t="s">
        <v>6</v>
      </c>
      <c r="H621" s="51" t="s">
        <v>7</v>
      </c>
      <c r="I621" s="279">
        <v>1000000</v>
      </c>
      <c r="J621" s="279">
        <v>170000</v>
      </c>
      <c r="K621" s="279">
        <v>450000</v>
      </c>
    </row>
    <row r="622" spans="2:11" ht="30" customHeight="1" thickBot="1" x14ac:dyDescent="0.3">
      <c r="B622" s="68" t="s">
        <v>311</v>
      </c>
      <c r="C622" s="52" t="s">
        <v>312</v>
      </c>
      <c r="D622" s="53" t="s">
        <v>313</v>
      </c>
      <c r="E622" s="51" t="s">
        <v>303</v>
      </c>
      <c r="F622" s="51" t="s">
        <v>5</v>
      </c>
      <c r="G622" s="51" t="s">
        <v>6</v>
      </c>
      <c r="H622" s="51" t="s">
        <v>7</v>
      </c>
      <c r="I622" s="279">
        <v>100000</v>
      </c>
      <c r="J622" s="279"/>
      <c r="K622" s="279">
        <v>100000</v>
      </c>
    </row>
    <row r="623" spans="2:11" ht="30" customHeight="1" thickBot="1" x14ac:dyDescent="0.3">
      <c r="B623" s="68" t="s">
        <v>31</v>
      </c>
      <c r="C623" s="52" t="s">
        <v>32</v>
      </c>
      <c r="D623" s="53" t="s">
        <v>313</v>
      </c>
      <c r="E623" s="51" t="s">
        <v>303</v>
      </c>
      <c r="F623" s="51" t="s">
        <v>5</v>
      </c>
      <c r="G623" s="51" t="s">
        <v>6</v>
      </c>
      <c r="H623" s="51" t="s">
        <v>7</v>
      </c>
      <c r="I623" s="279">
        <v>400000</v>
      </c>
      <c r="J623" s="279">
        <v>40000</v>
      </c>
      <c r="K623" s="279">
        <v>200000</v>
      </c>
    </row>
    <row r="624" spans="2:11" ht="30" customHeight="1" thickBot="1" x14ac:dyDescent="0.3">
      <c r="B624" s="442" t="s">
        <v>1602</v>
      </c>
      <c r="C624" s="443"/>
      <c r="D624" s="443"/>
      <c r="E624" s="443"/>
      <c r="F624" s="443"/>
      <c r="G624" s="443"/>
      <c r="H624" s="444"/>
      <c r="I624" s="275">
        <f>SUM(I612:I623)</f>
        <v>53217754</v>
      </c>
      <c r="J624" s="275">
        <f>SUM(J612:J623)</f>
        <v>22522450.07</v>
      </c>
      <c r="K624" s="275">
        <f>SUM(K612:K623)</f>
        <v>51067750</v>
      </c>
    </row>
    <row r="625" spans="2:11" ht="90" customHeight="1" thickBot="1" x14ac:dyDescent="0.3">
      <c r="B625" s="484" t="s">
        <v>2114</v>
      </c>
      <c r="C625" s="445"/>
      <c r="D625" s="445"/>
      <c r="E625" s="445"/>
      <c r="F625" s="445"/>
      <c r="G625" s="445"/>
      <c r="H625" s="445"/>
      <c r="I625" s="445"/>
      <c r="J625" s="445"/>
      <c r="K625" s="446"/>
    </row>
    <row r="626" spans="2:11" ht="30" customHeight="1" thickBot="1" x14ac:dyDescent="0.3">
      <c r="B626" s="439" t="s">
        <v>1864</v>
      </c>
      <c r="C626" s="440"/>
      <c r="D626" s="440"/>
      <c r="E626" s="440"/>
      <c r="F626" s="440"/>
      <c r="G626" s="440"/>
      <c r="H626" s="440"/>
      <c r="I626" s="440"/>
      <c r="J626" s="440"/>
      <c r="K626" s="441"/>
    </row>
    <row r="627" spans="2:11" ht="30" customHeight="1" thickBot="1" x14ac:dyDescent="0.3">
      <c r="B627" s="91" t="s">
        <v>1272</v>
      </c>
      <c r="C627" s="29" t="s">
        <v>1271</v>
      </c>
      <c r="D627" s="17" t="s">
        <v>1270</v>
      </c>
      <c r="E627" s="18" t="s">
        <v>1269</v>
      </c>
      <c r="F627" s="18" t="s">
        <v>1268</v>
      </c>
      <c r="G627" s="15" t="s">
        <v>1267</v>
      </c>
      <c r="H627" s="18" t="s">
        <v>1266</v>
      </c>
      <c r="I627" s="272" t="s">
        <v>1619</v>
      </c>
      <c r="J627" s="273" t="s">
        <v>1948</v>
      </c>
      <c r="K627" s="274" t="s">
        <v>1614</v>
      </c>
    </row>
    <row r="628" spans="2:11" ht="30" customHeight="1" thickBot="1" x14ac:dyDescent="0.3">
      <c r="B628" s="68" t="s">
        <v>67</v>
      </c>
      <c r="C628" s="52" t="s">
        <v>9</v>
      </c>
      <c r="D628" s="53" t="s">
        <v>316</v>
      </c>
      <c r="E628" s="51" t="s">
        <v>317</v>
      </c>
      <c r="F628" s="51" t="s">
        <v>5</v>
      </c>
      <c r="G628" s="51" t="s">
        <v>6</v>
      </c>
      <c r="H628" s="51" t="s">
        <v>7</v>
      </c>
      <c r="I628" s="279">
        <v>3000000</v>
      </c>
      <c r="J628" s="279">
        <v>720000</v>
      </c>
      <c r="K628" s="279">
        <v>3000000</v>
      </c>
    </row>
    <row r="629" spans="2:11" ht="30" customHeight="1" thickBot="1" x14ac:dyDescent="0.3">
      <c r="B629" s="68" t="s">
        <v>40</v>
      </c>
      <c r="C629" s="52" t="s">
        <v>13</v>
      </c>
      <c r="D629" s="53" t="s">
        <v>316</v>
      </c>
      <c r="E629" s="51" t="s">
        <v>317</v>
      </c>
      <c r="F629" s="51" t="s">
        <v>5</v>
      </c>
      <c r="G629" s="51" t="s">
        <v>6</v>
      </c>
      <c r="H629" s="51" t="s">
        <v>7</v>
      </c>
      <c r="I629" s="279">
        <v>2500000</v>
      </c>
      <c r="J629" s="279">
        <v>160000</v>
      </c>
      <c r="K629" s="279">
        <v>2500000</v>
      </c>
    </row>
    <row r="630" spans="2:11" ht="30" customHeight="1" thickBot="1" x14ac:dyDescent="0.3">
      <c r="B630" s="68" t="s">
        <v>318</v>
      </c>
      <c r="C630" s="52" t="s">
        <v>319</v>
      </c>
      <c r="D630" s="53" t="s">
        <v>316</v>
      </c>
      <c r="E630" s="51" t="s">
        <v>317</v>
      </c>
      <c r="F630" s="51" t="s">
        <v>5</v>
      </c>
      <c r="G630" s="51" t="s">
        <v>6</v>
      </c>
      <c r="H630" s="51" t="s">
        <v>7</v>
      </c>
      <c r="I630" s="279">
        <v>500000</v>
      </c>
      <c r="J630" s="279">
        <v>180000</v>
      </c>
      <c r="K630" s="279">
        <v>500000</v>
      </c>
    </row>
    <row r="631" spans="2:11" ht="30" customHeight="1" thickBot="1" x14ac:dyDescent="0.3">
      <c r="B631" s="68" t="s">
        <v>41</v>
      </c>
      <c r="C631" s="52" t="s">
        <v>18</v>
      </c>
      <c r="D631" s="53" t="s">
        <v>316</v>
      </c>
      <c r="E631" s="51" t="s">
        <v>317</v>
      </c>
      <c r="F631" s="51" t="s">
        <v>5</v>
      </c>
      <c r="G631" s="51" t="s">
        <v>6</v>
      </c>
      <c r="H631" s="51" t="s">
        <v>7</v>
      </c>
      <c r="I631" s="279">
        <v>2000000</v>
      </c>
      <c r="J631" s="279">
        <v>300000</v>
      </c>
      <c r="K631" s="279">
        <v>2000000</v>
      </c>
    </row>
    <row r="632" spans="2:11" ht="30" customHeight="1" thickBot="1" x14ac:dyDescent="0.3">
      <c r="B632" s="68" t="s">
        <v>42</v>
      </c>
      <c r="C632" s="52" t="s">
        <v>20</v>
      </c>
      <c r="D632" s="53" t="s">
        <v>316</v>
      </c>
      <c r="E632" s="51" t="s">
        <v>317</v>
      </c>
      <c r="F632" s="51" t="s">
        <v>5</v>
      </c>
      <c r="G632" s="51" t="s">
        <v>6</v>
      </c>
      <c r="H632" s="51" t="s">
        <v>7</v>
      </c>
      <c r="I632" s="279">
        <v>3000000</v>
      </c>
      <c r="J632" s="279">
        <v>100000</v>
      </c>
      <c r="K632" s="279">
        <v>3000000</v>
      </c>
    </row>
    <row r="633" spans="2:11" ht="30" customHeight="1" thickBot="1" x14ac:dyDescent="0.3">
      <c r="B633" s="68" t="s">
        <v>25</v>
      </c>
      <c r="C633" s="52" t="s">
        <v>26</v>
      </c>
      <c r="D633" s="53" t="s">
        <v>316</v>
      </c>
      <c r="E633" s="51" t="s">
        <v>317</v>
      </c>
      <c r="F633" s="51" t="s">
        <v>5</v>
      </c>
      <c r="G633" s="51" t="s">
        <v>6</v>
      </c>
      <c r="H633" s="51" t="s">
        <v>7</v>
      </c>
      <c r="I633" s="279">
        <v>2500000</v>
      </c>
      <c r="J633" s="279">
        <v>600000</v>
      </c>
      <c r="K633" s="279">
        <v>2500000</v>
      </c>
    </row>
    <row r="634" spans="2:11" ht="30" customHeight="1" thickBot="1" x14ac:dyDescent="0.3">
      <c r="B634" s="68" t="s">
        <v>43</v>
      </c>
      <c r="C634" s="52" t="s">
        <v>44</v>
      </c>
      <c r="D634" s="53" t="s">
        <v>316</v>
      </c>
      <c r="E634" s="51" t="s">
        <v>317</v>
      </c>
      <c r="F634" s="51" t="s">
        <v>5</v>
      </c>
      <c r="G634" s="51" t="s">
        <v>6</v>
      </c>
      <c r="H634" s="51" t="s">
        <v>7</v>
      </c>
      <c r="I634" s="279">
        <v>2000000</v>
      </c>
      <c r="J634" s="279">
        <v>470000</v>
      </c>
      <c r="K634" s="279">
        <v>2000000</v>
      </c>
    </row>
    <row r="635" spans="2:11" ht="30" customHeight="1" thickBot="1" x14ac:dyDescent="0.3">
      <c r="B635" s="68" t="s">
        <v>51</v>
      </c>
      <c r="C635" s="52" t="s">
        <v>52</v>
      </c>
      <c r="D635" s="53" t="s">
        <v>316</v>
      </c>
      <c r="E635" s="51" t="s">
        <v>317</v>
      </c>
      <c r="F635" s="51" t="s">
        <v>5</v>
      </c>
      <c r="G635" s="51" t="s">
        <v>6</v>
      </c>
      <c r="H635" s="51" t="s">
        <v>7</v>
      </c>
      <c r="I635" s="279">
        <v>500000</v>
      </c>
      <c r="J635" s="279"/>
      <c r="K635" s="279">
        <v>500000</v>
      </c>
    </row>
    <row r="636" spans="2:11" ht="30" customHeight="1" thickBot="1" x14ac:dyDescent="0.3">
      <c r="B636" s="68" t="s">
        <v>60</v>
      </c>
      <c r="C636" s="52" t="s">
        <v>30</v>
      </c>
      <c r="D636" s="53" t="s">
        <v>316</v>
      </c>
      <c r="E636" s="51" t="s">
        <v>317</v>
      </c>
      <c r="F636" s="51" t="s">
        <v>5</v>
      </c>
      <c r="G636" s="51" t="s">
        <v>6</v>
      </c>
      <c r="H636" s="51" t="s">
        <v>7</v>
      </c>
      <c r="I636" s="279">
        <v>2500000</v>
      </c>
      <c r="J636" s="279">
        <v>165000</v>
      </c>
      <c r="K636" s="279">
        <v>2500000</v>
      </c>
    </row>
    <row r="637" spans="2:11" ht="30" customHeight="1" thickBot="1" x14ac:dyDescent="0.3">
      <c r="B637" s="68" t="s">
        <v>31</v>
      </c>
      <c r="C637" s="52" t="s">
        <v>32</v>
      </c>
      <c r="D637" s="53" t="s">
        <v>316</v>
      </c>
      <c r="E637" s="51" t="s">
        <v>317</v>
      </c>
      <c r="F637" s="51" t="s">
        <v>5</v>
      </c>
      <c r="G637" s="51" t="s">
        <v>6</v>
      </c>
      <c r="H637" s="51" t="s">
        <v>7</v>
      </c>
      <c r="I637" s="279">
        <v>500000</v>
      </c>
      <c r="J637" s="279">
        <v>220000</v>
      </c>
      <c r="K637" s="279">
        <v>500000</v>
      </c>
    </row>
    <row r="638" spans="2:11" ht="30" customHeight="1" thickBot="1" x14ac:dyDescent="0.3">
      <c r="B638" s="68" t="s">
        <v>320</v>
      </c>
      <c r="C638" s="52" t="s">
        <v>207</v>
      </c>
      <c r="D638" s="53" t="s">
        <v>316</v>
      </c>
      <c r="E638" s="51" t="s">
        <v>317</v>
      </c>
      <c r="F638" s="51" t="s">
        <v>5</v>
      </c>
      <c r="G638" s="51" t="s">
        <v>6</v>
      </c>
      <c r="H638" s="51" t="s">
        <v>7</v>
      </c>
      <c r="I638" s="279">
        <v>1500000</v>
      </c>
      <c r="J638" s="279"/>
      <c r="K638" s="279">
        <v>1500000</v>
      </c>
    </row>
    <row r="639" spans="2:11" ht="30" customHeight="1" thickBot="1" x14ac:dyDescent="0.3">
      <c r="B639" s="68" t="s">
        <v>35</v>
      </c>
      <c r="C639" s="52" t="s">
        <v>36</v>
      </c>
      <c r="D639" s="53" t="s">
        <v>316</v>
      </c>
      <c r="E639" s="51" t="s">
        <v>317</v>
      </c>
      <c r="F639" s="51" t="s">
        <v>5</v>
      </c>
      <c r="G639" s="51" t="s">
        <v>6</v>
      </c>
      <c r="H639" s="51" t="s">
        <v>7</v>
      </c>
      <c r="I639" s="279">
        <v>500000</v>
      </c>
      <c r="J639" s="279"/>
      <c r="K639" s="279">
        <v>500000</v>
      </c>
    </row>
    <row r="640" spans="2:11" ht="30" customHeight="1" thickBot="1" x14ac:dyDescent="0.3">
      <c r="B640" s="68" t="s">
        <v>321</v>
      </c>
      <c r="C640" s="52" t="s">
        <v>322</v>
      </c>
      <c r="D640" s="53" t="s">
        <v>316</v>
      </c>
      <c r="E640" s="51" t="s">
        <v>317</v>
      </c>
      <c r="F640" s="51" t="s">
        <v>5</v>
      </c>
      <c r="G640" s="51" t="s">
        <v>6</v>
      </c>
      <c r="H640" s="51" t="s">
        <v>7</v>
      </c>
      <c r="I640" s="279">
        <v>1000000</v>
      </c>
      <c r="J640" s="279">
        <v>180000</v>
      </c>
      <c r="K640" s="279">
        <v>1000000</v>
      </c>
    </row>
    <row r="641" spans="2:11" ht="30" customHeight="1" thickBot="1" x14ac:dyDescent="0.3">
      <c r="B641" s="68" t="s">
        <v>323</v>
      </c>
      <c r="C641" s="52" t="s">
        <v>324</v>
      </c>
      <c r="D641" s="53" t="s">
        <v>316</v>
      </c>
      <c r="E641" s="51" t="s">
        <v>317</v>
      </c>
      <c r="F641" s="51" t="s">
        <v>5</v>
      </c>
      <c r="G641" s="51" t="s">
        <v>6</v>
      </c>
      <c r="H641" s="51" t="s">
        <v>7</v>
      </c>
      <c r="I641" s="279">
        <v>2000000</v>
      </c>
      <c r="J641" s="279">
        <v>210000</v>
      </c>
      <c r="K641" s="279">
        <v>2000000</v>
      </c>
    </row>
    <row r="642" spans="2:11" ht="30" customHeight="1" thickBot="1" x14ac:dyDescent="0.3">
      <c r="B642" s="442" t="s">
        <v>1602</v>
      </c>
      <c r="C642" s="443"/>
      <c r="D642" s="443"/>
      <c r="E642" s="443"/>
      <c r="F642" s="443"/>
      <c r="G642" s="443"/>
      <c r="H642" s="444"/>
      <c r="I642" s="275">
        <f>SUM(I628:I641)</f>
        <v>24000000</v>
      </c>
      <c r="J642" s="279">
        <f>SUM(J628:J641)</f>
        <v>3305000</v>
      </c>
      <c r="K642" s="275">
        <f>SUM(K628:K641)</f>
        <v>24000000</v>
      </c>
    </row>
    <row r="643" spans="2:11" ht="90" customHeight="1" thickBot="1" x14ac:dyDescent="0.3">
      <c r="B643" s="484" t="s">
        <v>2114</v>
      </c>
      <c r="C643" s="445"/>
      <c r="D643" s="445"/>
      <c r="E643" s="445"/>
      <c r="F643" s="445"/>
      <c r="G643" s="445"/>
      <c r="H643" s="445"/>
      <c r="I643" s="445"/>
      <c r="J643" s="445"/>
      <c r="K643" s="446"/>
    </row>
    <row r="644" spans="2:11" ht="30" customHeight="1" thickBot="1" x14ac:dyDescent="0.3">
      <c r="B644" s="439" t="s">
        <v>1865</v>
      </c>
      <c r="C644" s="440"/>
      <c r="D644" s="440"/>
      <c r="E644" s="440"/>
      <c r="F644" s="440"/>
      <c r="G644" s="440"/>
      <c r="H644" s="440"/>
      <c r="I644" s="440"/>
      <c r="J644" s="440"/>
      <c r="K644" s="441"/>
    </row>
    <row r="645" spans="2:11" ht="30" customHeight="1" thickBot="1" x14ac:dyDescent="0.3">
      <c r="B645" s="91" t="s">
        <v>1272</v>
      </c>
      <c r="C645" s="29" t="s">
        <v>1271</v>
      </c>
      <c r="D645" s="17" t="s">
        <v>1270</v>
      </c>
      <c r="E645" s="18" t="s">
        <v>1269</v>
      </c>
      <c r="F645" s="18" t="s">
        <v>1268</v>
      </c>
      <c r="G645" s="15" t="s">
        <v>1267</v>
      </c>
      <c r="H645" s="18" t="s">
        <v>1266</v>
      </c>
      <c r="I645" s="272" t="s">
        <v>1619</v>
      </c>
      <c r="J645" s="273" t="s">
        <v>1948</v>
      </c>
      <c r="K645" s="274" t="s">
        <v>1614</v>
      </c>
    </row>
    <row r="646" spans="2:11" ht="30" customHeight="1" thickBot="1" x14ac:dyDescent="0.3">
      <c r="B646" s="68" t="s">
        <v>1</v>
      </c>
      <c r="C646" s="52" t="s">
        <v>2</v>
      </c>
      <c r="D646" s="53" t="s">
        <v>325</v>
      </c>
      <c r="E646" s="51" t="s">
        <v>94</v>
      </c>
      <c r="F646" s="51" t="s">
        <v>5</v>
      </c>
      <c r="G646" s="51" t="s">
        <v>95</v>
      </c>
      <c r="H646" s="51" t="s">
        <v>7</v>
      </c>
      <c r="I646" s="279">
        <v>311569638</v>
      </c>
      <c r="J646" s="279">
        <v>311058638.72000003</v>
      </c>
      <c r="K646" s="279">
        <v>427883737</v>
      </c>
    </row>
    <row r="647" spans="2:11" ht="30" customHeight="1" thickBot="1" x14ac:dyDescent="0.3">
      <c r="B647" s="68" t="s">
        <v>96</v>
      </c>
      <c r="C647" s="52" t="s">
        <v>9</v>
      </c>
      <c r="D647" s="53" t="s">
        <v>325</v>
      </c>
      <c r="E647" s="51" t="s">
        <v>94</v>
      </c>
      <c r="F647" s="51" t="s">
        <v>5</v>
      </c>
      <c r="G647" s="51" t="s">
        <v>95</v>
      </c>
      <c r="H647" s="51" t="s">
        <v>7</v>
      </c>
      <c r="I647" s="279">
        <v>1000000</v>
      </c>
      <c r="J647" s="279">
        <v>1000000</v>
      </c>
      <c r="K647" s="279">
        <v>1000000</v>
      </c>
    </row>
    <row r="648" spans="2:11" ht="30" customHeight="1" thickBot="1" x14ac:dyDescent="0.3">
      <c r="B648" s="68" t="s">
        <v>10</v>
      </c>
      <c r="C648" s="52" t="s">
        <v>11</v>
      </c>
      <c r="D648" s="53" t="s">
        <v>325</v>
      </c>
      <c r="E648" s="51" t="s">
        <v>94</v>
      </c>
      <c r="F648" s="51" t="s">
        <v>5</v>
      </c>
      <c r="G648" s="51" t="s">
        <v>95</v>
      </c>
      <c r="H648" s="51" t="s">
        <v>7</v>
      </c>
      <c r="I648" s="279">
        <v>700000</v>
      </c>
      <c r="J648" s="279">
        <v>700000</v>
      </c>
      <c r="K648" s="279">
        <v>700000</v>
      </c>
    </row>
    <row r="649" spans="2:11" ht="30" customHeight="1" thickBot="1" x14ac:dyDescent="0.3">
      <c r="B649" s="68" t="s">
        <v>40</v>
      </c>
      <c r="C649" s="52" t="s">
        <v>13</v>
      </c>
      <c r="D649" s="53" t="s">
        <v>325</v>
      </c>
      <c r="E649" s="51" t="s">
        <v>94</v>
      </c>
      <c r="F649" s="51" t="s">
        <v>5</v>
      </c>
      <c r="G649" s="51" t="s">
        <v>95</v>
      </c>
      <c r="H649" s="51" t="s">
        <v>7</v>
      </c>
      <c r="I649" s="279">
        <v>400000</v>
      </c>
      <c r="J649" s="279">
        <v>400000</v>
      </c>
      <c r="K649" s="279">
        <v>400000</v>
      </c>
    </row>
    <row r="650" spans="2:11" ht="30" customHeight="1" thickBot="1" x14ac:dyDescent="0.3">
      <c r="B650" s="68" t="s">
        <v>41</v>
      </c>
      <c r="C650" s="52" t="s">
        <v>18</v>
      </c>
      <c r="D650" s="53" t="s">
        <v>325</v>
      </c>
      <c r="E650" s="51" t="s">
        <v>94</v>
      </c>
      <c r="F650" s="51" t="s">
        <v>5</v>
      </c>
      <c r="G650" s="51" t="s">
        <v>95</v>
      </c>
      <c r="H650" s="51" t="s">
        <v>7</v>
      </c>
      <c r="I650" s="279">
        <v>950000</v>
      </c>
      <c r="J650" s="279">
        <v>950000</v>
      </c>
      <c r="K650" s="279">
        <v>950000</v>
      </c>
    </row>
    <row r="651" spans="2:11" ht="30" customHeight="1" thickBot="1" x14ac:dyDescent="0.3">
      <c r="B651" s="68" t="s">
        <v>19</v>
      </c>
      <c r="C651" s="52" t="s">
        <v>20</v>
      </c>
      <c r="D651" s="53" t="s">
        <v>325</v>
      </c>
      <c r="E651" s="51" t="s">
        <v>94</v>
      </c>
      <c r="F651" s="51" t="s">
        <v>5</v>
      </c>
      <c r="G651" s="51" t="s">
        <v>95</v>
      </c>
      <c r="H651" s="51" t="s">
        <v>7</v>
      </c>
      <c r="I651" s="279">
        <v>150000</v>
      </c>
      <c r="J651" s="279">
        <v>150000</v>
      </c>
      <c r="K651" s="279">
        <v>150000</v>
      </c>
    </row>
    <row r="652" spans="2:11" ht="30" customHeight="1" thickBot="1" x14ac:dyDescent="0.3">
      <c r="B652" s="68" t="s">
        <v>97</v>
      </c>
      <c r="C652" s="52" t="s">
        <v>49</v>
      </c>
      <c r="D652" s="53" t="s">
        <v>325</v>
      </c>
      <c r="E652" s="51" t="s">
        <v>94</v>
      </c>
      <c r="F652" s="51" t="s">
        <v>5</v>
      </c>
      <c r="G652" s="51" t="s">
        <v>95</v>
      </c>
      <c r="H652" s="51" t="s">
        <v>7</v>
      </c>
      <c r="I652" s="279">
        <v>300000</v>
      </c>
      <c r="J652" s="279">
        <v>300000</v>
      </c>
      <c r="K652" s="279">
        <v>300000</v>
      </c>
    </row>
    <row r="653" spans="2:11" ht="30" customHeight="1" thickBot="1" x14ac:dyDescent="0.3">
      <c r="B653" s="68" t="s">
        <v>25</v>
      </c>
      <c r="C653" s="52" t="s">
        <v>26</v>
      </c>
      <c r="D653" s="53" t="s">
        <v>325</v>
      </c>
      <c r="E653" s="51" t="s">
        <v>94</v>
      </c>
      <c r="F653" s="51" t="s">
        <v>5</v>
      </c>
      <c r="G653" s="51" t="s">
        <v>95</v>
      </c>
      <c r="H653" s="51" t="s">
        <v>7</v>
      </c>
      <c r="I653" s="279">
        <v>200000</v>
      </c>
      <c r="J653" s="279">
        <v>200000</v>
      </c>
      <c r="K653" s="279">
        <v>200000</v>
      </c>
    </row>
    <row r="654" spans="2:11" ht="30" customHeight="1" thickBot="1" x14ac:dyDescent="0.3">
      <c r="B654" s="68" t="s">
        <v>43</v>
      </c>
      <c r="C654" s="52" t="s">
        <v>44</v>
      </c>
      <c r="D654" s="53" t="s">
        <v>325</v>
      </c>
      <c r="E654" s="51" t="s">
        <v>94</v>
      </c>
      <c r="F654" s="51" t="s">
        <v>5</v>
      </c>
      <c r="G654" s="51" t="s">
        <v>95</v>
      </c>
      <c r="H654" s="51" t="s">
        <v>7</v>
      </c>
      <c r="I654" s="279">
        <v>500000</v>
      </c>
      <c r="J654" s="279">
        <v>500000</v>
      </c>
      <c r="K654" s="279">
        <v>500000</v>
      </c>
    </row>
    <row r="655" spans="2:11" ht="30" customHeight="1" thickBot="1" x14ac:dyDescent="0.3">
      <c r="B655" s="68" t="s">
        <v>326</v>
      </c>
      <c r="C655" s="52" t="s">
        <v>118</v>
      </c>
      <c r="D655" s="53" t="s">
        <v>325</v>
      </c>
      <c r="E655" s="51" t="s">
        <v>94</v>
      </c>
      <c r="F655" s="51" t="s">
        <v>5</v>
      </c>
      <c r="G655" s="51" t="s">
        <v>95</v>
      </c>
      <c r="H655" s="51" t="s">
        <v>7</v>
      </c>
      <c r="I655" s="279">
        <v>4900000</v>
      </c>
      <c r="J655" s="279">
        <v>4800000</v>
      </c>
      <c r="K655" s="279">
        <v>4900000</v>
      </c>
    </row>
    <row r="656" spans="2:11" ht="30" customHeight="1" thickBot="1" x14ac:dyDescent="0.3">
      <c r="B656" s="68" t="s">
        <v>51</v>
      </c>
      <c r="C656" s="52" t="s">
        <v>52</v>
      </c>
      <c r="D656" s="53" t="s">
        <v>325</v>
      </c>
      <c r="E656" s="51" t="s">
        <v>94</v>
      </c>
      <c r="F656" s="51" t="s">
        <v>5</v>
      </c>
      <c r="G656" s="51" t="s">
        <v>95</v>
      </c>
      <c r="H656" s="51" t="s">
        <v>7</v>
      </c>
      <c r="I656" s="279">
        <v>600000</v>
      </c>
      <c r="J656" s="279">
        <v>600000</v>
      </c>
      <c r="K656" s="279">
        <v>600000</v>
      </c>
    </row>
    <row r="657" spans="2:11" ht="30" customHeight="1" thickBot="1" x14ac:dyDescent="0.3">
      <c r="B657" s="68" t="s">
        <v>60</v>
      </c>
      <c r="C657" s="52" t="s">
        <v>30</v>
      </c>
      <c r="D657" s="53" t="s">
        <v>325</v>
      </c>
      <c r="E657" s="51" t="s">
        <v>94</v>
      </c>
      <c r="F657" s="51" t="s">
        <v>5</v>
      </c>
      <c r="G657" s="51" t="s">
        <v>95</v>
      </c>
      <c r="H657" s="51" t="s">
        <v>7</v>
      </c>
      <c r="I657" s="279">
        <v>200000</v>
      </c>
      <c r="J657" s="279">
        <v>200000</v>
      </c>
      <c r="K657" s="279">
        <v>200000</v>
      </c>
    </row>
    <row r="658" spans="2:11" ht="30" customHeight="1" thickBot="1" x14ac:dyDescent="0.3">
      <c r="B658" s="68" t="s">
        <v>31</v>
      </c>
      <c r="C658" s="52" t="s">
        <v>32</v>
      </c>
      <c r="D658" s="53" t="s">
        <v>325</v>
      </c>
      <c r="E658" s="51" t="s">
        <v>94</v>
      </c>
      <c r="F658" s="51" t="s">
        <v>5</v>
      </c>
      <c r="G658" s="51" t="s">
        <v>95</v>
      </c>
      <c r="H658" s="51" t="s">
        <v>7</v>
      </c>
      <c r="I658" s="279">
        <v>300000</v>
      </c>
      <c r="J658" s="279">
        <v>300000</v>
      </c>
      <c r="K658" s="279">
        <v>300000</v>
      </c>
    </row>
    <row r="659" spans="2:11" ht="30" customHeight="1" thickBot="1" x14ac:dyDescent="0.3">
      <c r="B659" s="68" t="s">
        <v>327</v>
      </c>
      <c r="C659" s="52" t="s">
        <v>81</v>
      </c>
      <c r="D659" s="53" t="s">
        <v>325</v>
      </c>
      <c r="E659" s="51" t="s">
        <v>94</v>
      </c>
      <c r="F659" s="51" t="s">
        <v>5</v>
      </c>
      <c r="G659" s="51" t="s">
        <v>95</v>
      </c>
      <c r="H659" s="51" t="s">
        <v>7</v>
      </c>
      <c r="I659" s="279">
        <v>200000</v>
      </c>
      <c r="J659" s="279">
        <v>200000</v>
      </c>
      <c r="K659" s="279">
        <v>200000</v>
      </c>
    </row>
    <row r="660" spans="2:11" ht="30" customHeight="1" thickBot="1" x14ac:dyDescent="0.3">
      <c r="B660" s="68" t="s">
        <v>35</v>
      </c>
      <c r="C660" s="52" t="s">
        <v>36</v>
      </c>
      <c r="D660" s="53" t="s">
        <v>325</v>
      </c>
      <c r="E660" s="51" t="s">
        <v>94</v>
      </c>
      <c r="F660" s="51" t="s">
        <v>5</v>
      </c>
      <c r="G660" s="51" t="s">
        <v>95</v>
      </c>
      <c r="H660" s="51" t="s">
        <v>7</v>
      </c>
      <c r="I660" s="279">
        <v>500000</v>
      </c>
      <c r="J660" s="279">
        <v>500000</v>
      </c>
      <c r="K660" s="279">
        <v>500000</v>
      </c>
    </row>
    <row r="661" spans="2:11" ht="30" customHeight="1" thickBot="1" x14ac:dyDescent="0.3">
      <c r="B661" s="442" t="s">
        <v>1602</v>
      </c>
      <c r="C661" s="443"/>
      <c r="D661" s="443"/>
      <c r="E661" s="443"/>
      <c r="F661" s="443"/>
      <c r="G661" s="443"/>
      <c r="H661" s="444"/>
      <c r="I661" s="275">
        <f>SUM(I646:I660)</f>
        <v>322469638</v>
      </c>
      <c r="J661" s="275">
        <f>SUM(J646:J660)</f>
        <v>321858638.72000003</v>
      </c>
      <c r="K661" s="275">
        <f>SUM(K646:K660)</f>
        <v>438783737</v>
      </c>
    </row>
    <row r="662" spans="2:11" ht="90" customHeight="1" thickBot="1" x14ac:dyDescent="0.3">
      <c r="B662" s="484" t="s">
        <v>2114</v>
      </c>
      <c r="C662" s="445"/>
      <c r="D662" s="445"/>
      <c r="E662" s="445"/>
      <c r="F662" s="445"/>
      <c r="G662" s="445"/>
      <c r="H662" s="445"/>
      <c r="I662" s="445"/>
      <c r="J662" s="445"/>
      <c r="K662" s="446"/>
    </row>
    <row r="663" spans="2:11" ht="30" customHeight="1" thickBot="1" x14ac:dyDescent="0.3">
      <c r="B663" s="447" t="s">
        <v>1866</v>
      </c>
      <c r="C663" s="448"/>
      <c r="D663" s="448"/>
      <c r="E663" s="448"/>
      <c r="F663" s="448"/>
      <c r="G663" s="448"/>
      <c r="H663" s="448"/>
      <c r="I663" s="448"/>
      <c r="J663" s="448"/>
      <c r="K663" s="449"/>
    </row>
    <row r="664" spans="2:11" ht="30" customHeight="1" thickBot="1" x14ac:dyDescent="0.3">
      <c r="B664" s="91" t="s">
        <v>1272</v>
      </c>
      <c r="C664" s="29" t="s">
        <v>1271</v>
      </c>
      <c r="D664" s="17" t="s">
        <v>1270</v>
      </c>
      <c r="E664" s="18" t="s">
        <v>1269</v>
      </c>
      <c r="F664" s="18" t="s">
        <v>1268</v>
      </c>
      <c r="G664" s="15" t="s">
        <v>1267</v>
      </c>
      <c r="H664" s="18" t="s">
        <v>1266</v>
      </c>
      <c r="I664" s="272" t="s">
        <v>1619</v>
      </c>
      <c r="J664" s="273" t="s">
        <v>1948</v>
      </c>
      <c r="K664" s="274" t="s">
        <v>1614</v>
      </c>
    </row>
    <row r="665" spans="2:11" ht="30" customHeight="1" thickBot="1" x14ac:dyDescent="0.3">
      <c r="B665" s="92" t="s">
        <v>1</v>
      </c>
      <c r="C665" s="52" t="s">
        <v>2</v>
      </c>
      <c r="D665" s="8" t="s">
        <v>772</v>
      </c>
      <c r="E665" s="5" t="s">
        <v>83</v>
      </c>
      <c r="F665" s="5" t="s">
        <v>5</v>
      </c>
      <c r="G665" s="3" t="s">
        <v>84</v>
      </c>
      <c r="H665" s="14" t="s">
        <v>7</v>
      </c>
      <c r="I665" s="277"/>
      <c r="J665" s="276"/>
      <c r="K665" s="277"/>
    </row>
    <row r="666" spans="2:11" ht="30" customHeight="1" thickBot="1" x14ac:dyDescent="0.3">
      <c r="B666" s="92" t="s">
        <v>96</v>
      </c>
      <c r="C666" s="52" t="s">
        <v>9</v>
      </c>
      <c r="D666" s="8" t="s">
        <v>772</v>
      </c>
      <c r="E666" s="5" t="s">
        <v>83</v>
      </c>
      <c r="F666" s="5" t="s">
        <v>5</v>
      </c>
      <c r="G666" s="3" t="s">
        <v>84</v>
      </c>
      <c r="H666" s="14" t="s">
        <v>7</v>
      </c>
      <c r="I666" s="277"/>
      <c r="J666" s="276"/>
      <c r="K666" s="277">
        <v>1000000</v>
      </c>
    </row>
    <row r="667" spans="2:11" ht="30" customHeight="1" thickBot="1" x14ac:dyDescent="0.3">
      <c r="B667" s="92" t="s">
        <v>10</v>
      </c>
      <c r="C667" s="52" t="s">
        <v>11</v>
      </c>
      <c r="D667" s="8" t="s">
        <v>772</v>
      </c>
      <c r="E667" s="5" t="s">
        <v>83</v>
      </c>
      <c r="F667" s="5" t="s">
        <v>5</v>
      </c>
      <c r="G667" s="3" t="s">
        <v>84</v>
      </c>
      <c r="H667" s="14" t="s">
        <v>7</v>
      </c>
      <c r="I667" s="277"/>
      <c r="J667" s="276"/>
      <c r="K667" s="277">
        <v>500000</v>
      </c>
    </row>
    <row r="668" spans="2:11" ht="30" customHeight="1" thickBot="1" x14ac:dyDescent="0.3">
      <c r="B668" s="92" t="s">
        <v>68</v>
      </c>
      <c r="C668" s="52" t="s">
        <v>69</v>
      </c>
      <c r="D668" s="8" t="s">
        <v>772</v>
      </c>
      <c r="E668" s="5" t="s">
        <v>83</v>
      </c>
      <c r="F668" s="5" t="s">
        <v>5</v>
      </c>
      <c r="G668" s="3" t="s">
        <v>84</v>
      </c>
      <c r="H668" s="14" t="s">
        <v>7</v>
      </c>
      <c r="I668" s="277"/>
      <c r="J668" s="276"/>
      <c r="K668" s="277"/>
    </row>
    <row r="669" spans="2:11" ht="30" customHeight="1" thickBot="1" x14ac:dyDescent="0.3">
      <c r="B669" s="92" t="s">
        <v>40</v>
      </c>
      <c r="C669" s="52" t="s">
        <v>13</v>
      </c>
      <c r="D669" s="8" t="s">
        <v>772</v>
      </c>
      <c r="E669" s="5" t="s">
        <v>83</v>
      </c>
      <c r="F669" s="5" t="s">
        <v>5</v>
      </c>
      <c r="G669" s="3" t="s">
        <v>84</v>
      </c>
      <c r="H669" s="14" t="s">
        <v>7</v>
      </c>
      <c r="I669" s="277"/>
      <c r="J669" s="276"/>
      <c r="K669" s="277">
        <v>100000</v>
      </c>
    </row>
    <row r="670" spans="2:11" ht="30" customHeight="1" thickBot="1" x14ac:dyDescent="0.3">
      <c r="B670" s="92" t="s">
        <v>330</v>
      </c>
      <c r="C670" s="52" t="s">
        <v>20</v>
      </c>
      <c r="D670" s="8" t="s">
        <v>772</v>
      </c>
      <c r="E670" s="5" t="s">
        <v>83</v>
      </c>
      <c r="F670" s="5" t="s">
        <v>5</v>
      </c>
      <c r="G670" s="3" t="s">
        <v>84</v>
      </c>
      <c r="H670" s="14" t="s">
        <v>7</v>
      </c>
      <c r="I670" s="277"/>
      <c r="J670" s="276"/>
      <c r="K670" s="277">
        <v>1000000</v>
      </c>
    </row>
    <row r="671" spans="2:11" ht="30" customHeight="1" thickBot="1" x14ac:dyDescent="0.3">
      <c r="B671" s="92" t="s">
        <v>41</v>
      </c>
      <c r="C671" s="52" t="s">
        <v>18</v>
      </c>
      <c r="D671" s="8" t="s">
        <v>772</v>
      </c>
      <c r="E671" s="5" t="s">
        <v>83</v>
      </c>
      <c r="F671" s="5" t="s">
        <v>5</v>
      </c>
      <c r="G671" s="3" t="s">
        <v>84</v>
      </c>
      <c r="H671" s="14" t="s">
        <v>7</v>
      </c>
      <c r="I671" s="277"/>
      <c r="J671" s="276"/>
      <c r="K671" s="277">
        <v>3000000</v>
      </c>
    </row>
    <row r="672" spans="2:11" ht="30" customHeight="1" thickBot="1" x14ac:dyDescent="0.3">
      <c r="B672" s="92" t="s">
        <v>51</v>
      </c>
      <c r="C672" s="52" t="s">
        <v>52</v>
      </c>
      <c r="D672" s="8" t="s">
        <v>772</v>
      </c>
      <c r="E672" s="5" t="s">
        <v>83</v>
      </c>
      <c r="F672" s="5" t="s">
        <v>5</v>
      </c>
      <c r="G672" s="3" t="s">
        <v>84</v>
      </c>
      <c r="H672" s="14" t="s">
        <v>7</v>
      </c>
      <c r="I672" s="277"/>
      <c r="J672" s="276"/>
      <c r="K672" s="277">
        <v>2000000</v>
      </c>
    </row>
    <row r="673" spans="2:11" ht="30" customHeight="1" thickBot="1" x14ac:dyDescent="0.3">
      <c r="B673" s="92" t="s">
        <v>35</v>
      </c>
      <c r="C673" s="52" t="s">
        <v>36</v>
      </c>
      <c r="D673" s="8" t="s">
        <v>772</v>
      </c>
      <c r="E673" s="5" t="s">
        <v>83</v>
      </c>
      <c r="F673" s="5" t="s">
        <v>5</v>
      </c>
      <c r="G673" s="3" t="s">
        <v>84</v>
      </c>
      <c r="H673" s="14" t="s">
        <v>7</v>
      </c>
      <c r="I673" s="277"/>
      <c r="J673" s="276"/>
      <c r="K673" s="277">
        <v>200000</v>
      </c>
    </row>
    <row r="674" spans="2:11" ht="30" customHeight="1" thickBot="1" x14ac:dyDescent="0.3">
      <c r="B674" s="92" t="s">
        <v>25</v>
      </c>
      <c r="C674" s="52" t="s">
        <v>26</v>
      </c>
      <c r="D674" s="8" t="s">
        <v>772</v>
      </c>
      <c r="E674" s="5" t="s">
        <v>83</v>
      </c>
      <c r="F674" s="5" t="s">
        <v>5</v>
      </c>
      <c r="G674" s="3" t="s">
        <v>84</v>
      </c>
      <c r="H674" s="14" t="s">
        <v>7</v>
      </c>
      <c r="I674" s="277"/>
      <c r="J674" s="276"/>
      <c r="K674" s="277">
        <v>5000000</v>
      </c>
    </row>
    <row r="675" spans="2:11" ht="30" customHeight="1" thickBot="1" x14ac:dyDescent="0.3">
      <c r="B675" s="92" t="s">
        <v>31</v>
      </c>
      <c r="C675" s="52" t="s">
        <v>32</v>
      </c>
      <c r="D675" s="8" t="s">
        <v>772</v>
      </c>
      <c r="E675" s="5" t="s">
        <v>83</v>
      </c>
      <c r="F675" s="5" t="s">
        <v>5</v>
      </c>
      <c r="G675" s="3" t="s">
        <v>84</v>
      </c>
      <c r="H675" s="14" t="s">
        <v>7</v>
      </c>
      <c r="I675" s="277"/>
      <c r="J675" s="276"/>
      <c r="K675" s="277">
        <v>300000</v>
      </c>
    </row>
    <row r="676" spans="2:11" ht="30" customHeight="1" thickBot="1" x14ac:dyDescent="0.3">
      <c r="B676" s="92" t="s">
        <v>336</v>
      </c>
      <c r="C676" s="52" t="s">
        <v>30</v>
      </c>
      <c r="D676" s="8" t="s">
        <v>772</v>
      </c>
      <c r="E676" s="5" t="s">
        <v>83</v>
      </c>
      <c r="F676" s="5" t="s">
        <v>5</v>
      </c>
      <c r="G676" s="3" t="s">
        <v>84</v>
      </c>
      <c r="H676" s="14" t="s">
        <v>7</v>
      </c>
      <c r="I676" s="277"/>
      <c r="J676" s="276"/>
      <c r="K676" s="277">
        <v>2500000</v>
      </c>
    </row>
    <row r="677" spans="2:11" ht="30" customHeight="1" thickBot="1" x14ac:dyDescent="0.3">
      <c r="B677" s="92" t="s">
        <v>254</v>
      </c>
      <c r="C677" s="52" t="s">
        <v>44</v>
      </c>
      <c r="D677" s="8" t="s">
        <v>772</v>
      </c>
      <c r="E677" s="5" t="s">
        <v>83</v>
      </c>
      <c r="F677" s="5" t="s">
        <v>5</v>
      </c>
      <c r="G677" s="3" t="s">
        <v>84</v>
      </c>
      <c r="H677" s="14" t="s">
        <v>7</v>
      </c>
      <c r="I677" s="277"/>
      <c r="J677" s="276"/>
      <c r="K677" s="277">
        <v>1000000</v>
      </c>
    </row>
    <row r="678" spans="2:11" ht="30" customHeight="1" thickBot="1" x14ac:dyDescent="0.3">
      <c r="B678" s="92" t="s">
        <v>773</v>
      </c>
      <c r="C678" s="63" t="s">
        <v>111</v>
      </c>
      <c r="D678" s="8" t="s">
        <v>772</v>
      </c>
      <c r="E678" s="5" t="s">
        <v>83</v>
      </c>
      <c r="F678" s="5" t="s">
        <v>5</v>
      </c>
      <c r="G678" s="3" t="s">
        <v>84</v>
      </c>
      <c r="H678" s="14" t="s">
        <v>7</v>
      </c>
      <c r="I678" s="277"/>
      <c r="J678" s="276"/>
      <c r="K678" s="277">
        <v>300000</v>
      </c>
    </row>
    <row r="679" spans="2:11" ht="30" customHeight="1" thickBot="1" x14ac:dyDescent="0.3">
      <c r="B679" s="92" t="s">
        <v>982</v>
      </c>
      <c r="C679" s="63" t="s">
        <v>87</v>
      </c>
      <c r="D679" s="8" t="s">
        <v>772</v>
      </c>
      <c r="E679" s="5" t="s">
        <v>83</v>
      </c>
      <c r="F679" s="5" t="s">
        <v>5</v>
      </c>
      <c r="G679" s="3" t="s">
        <v>84</v>
      </c>
      <c r="H679" s="14" t="s">
        <v>7</v>
      </c>
      <c r="I679" s="277"/>
      <c r="J679" s="276"/>
      <c r="K679" s="277">
        <v>4900000</v>
      </c>
    </row>
    <row r="680" spans="2:11" ht="30" customHeight="1" thickBot="1" x14ac:dyDescent="0.3">
      <c r="B680" s="442" t="s">
        <v>1602</v>
      </c>
      <c r="C680" s="443"/>
      <c r="D680" s="443"/>
      <c r="E680" s="443"/>
      <c r="F680" s="443"/>
      <c r="G680" s="443"/>
      <c r="H680" s="444"/>
      <c r="I680" s="278"/>
      <c r="J680" s="276"/>
      <c r="K680" s="278">
        <f>SUM(K665:K679)</f>
        <v>21800000</v>
      </c>
    </row>
    <row r="681" spans="2:11" ht="90.75" customHeight="1" thickBot="1" x14ac:dyDescent="0.3">
      <c r="B681" s="484" t="s">
        <v>2114</v>
      </c>
      <c r="C681" s="445"/>
      <c r="D681" s="445"/>
      <c r="E681" s="445"/>
      <c r="F681" s="445"/>
      <c r="G681" s="445"/>
      <c r="H681" s="445"/>
      <c r="I681" s="445"/>
      <c r="J681" s="445"/>
      <c r="K681" s="446"/>
    </row>
    <row r="682" spans="2:11" ht="30" customHeight="1" thickBot="1" x14ac:dyDescent="0.3">
      <c r="B682" s="439" t="s">
        <v>1867</v>
      </c>
      <c r="C682" s="440"/>
      <c r="D682" s="440"/>
      <c r="E682" s="440"/>
      <c r="F682" s="440"/>
      <c r="G682" s="440"/>
      <c r="H682" s="440"/>
      <c r="I682" s="440"/>
      <c r="J682" s="440"/>
      <c r="K682" s="441"/>
    </row>
    <row r="683" spans="2:11" ht="30" customHeight="1" thickBot="1" x14ac:dyDescent="0.3">
      <c r="B683" s="91" t="s">
        <v>1272</v>
      </c>
      <c r="C683" s="29" t="s">
        <v>1271</v>
      </c>
      <c r="D683" s="17" t="s">
        <v>1270</v>
      </c>
      <c r="E683" s="18" t="s">
        <v>1269</v>
      </c>
      <c r="F683" s="18" t="s">
        <v>1268</v>
      </c>
      <c r="G683" s="15" t="s">
        <v>1267</v>
      </c>
      <c r="H683" s="18" t="s">
        <v>1266</v>
      </c>
      <c r="I683" s="272" t="s">
        <v>1619</v>
      </c>
      <c r="J683" s="273" t="s">
        <v>1948</v>
      </c>
      <c r="K683" s="274" t="s">
        <v>1614</v>
      </c>
    </row>
    <row r="684" spans="2:11" ht="30" customHeight="1" thickBot="1" x14ac:dyDescent="0.3">
      <c r="B684" s="68" t="s">
        <v>1</v>
      </c>
      <c r="C684" s="52" t="s">
        <v>2</v>
      </c>
      <c r="D684" s="53" t="s">
        <v>328</v>
      </c>
      <c r="E684" s="51" t="s">
        <v>329</v>
      </c>
      <c r="F684" s="51" t="s">
        <v>5</v>
      </c>
      <c r="G684" s="51" t="s">
        <v>300</v>
      </c>
      <c r="H684" s="51" t="s">
        <v>7</v>
      </c>
      <c r="I684" s="279">
        <v>150298887</v>
      </c>
      <c r="J684" s="279">
        <v>137031967.00999999</v>
      </c>
      <c r="K684" s="279">
        <v>150000000</v>
      </c>
    </row>
    <row r="685" spans="2:11" ht="30" customHeight="1" thickBot="1" x14ac:dyDescent="0.3">
      <c r="B685" s="68" t="s">
        <v>96</v>
      </c>
      <c r="C685" s="52" t="s">
        <v>9</v>
      </c>
      <c r="D685" s="53" t="s">
        <v>328</v>
      </c>
      <c r="E685" s="51" t="s">
        <v>329</v>
      </c>
      <c r="F685" s="51" t="s">
        <v>5</v>
      </c>
      <c r="G685" s="51" t="s">
        <v>300</v>
      </c>
      <c r="H685" s="51" t="s">
        <v>7</v>
      </c>
      <c r="I685" s="279">
        <v>700000</v>
      </c>
      <c r="J685" s="279">
        <v>455000</v>
      </c>
      <c r="K685" s="279">
        <v>1000000</v>
      </c>
    </row>
    <row r="686" spans="2:11" ht="30" customHeight="1" thickBot="1" x14ac:dyDescent="0.3">
      <c r="B686" s="68" t="s">
        <v>10</v>
      </c>
      <c r="C686" s="52" t="s">
        <v>11</v>
      </c>
      <c r="D686" s="53" t="s">
        <v>328</v>
      </c>
      <c r="E686" s="51" t="s">
        <v>329</v>
      </c>
      <c r="F686" s="51" t="s">
        <v>5</v>
      </c>
      <c r="G686" s="51" t="s">
        <v>300</v>
      </c>
      <c r="H686" s="51" t="s">
        <v>7</v>
      </c>
      <c r="I686" s="279">
        <v>300000</v>
      </c>
      <c r="J686" s="279">
        <v>292000</v>
      </c>
      <c r="K686" s="279">
        <v>400000</v>
      </c>
    </row>
    <row r="687" spans="2:11" ht="30" customHeight="1" thickBot="1" x14ac:dyDescent="0.3">
      <c r="B687" s="68" t="s">
        <v>68</v>
      </c>
      <c r="C687" s="52" t="s">
        <v>69</v>
      </c>
      <c r="D687" s="53" t="s">
        <v>328</v>
      </c>
      <c r="E687" s="51" t="s">
        <v>329</v>
      </c>
      <c r="F687" s="51" t="s">
        <v>5</v>
      </c>
      <c r="G687" s="51" t="s">
        <v>300</v>
      </c>
      <c r="H687" s="51" t="s">
        <v>7</v>
      </c>
      <c r="I687" s="279">
        <v>100000</v>
      </c>
      <c r="J687" s="279"/>
      <c r="K687" s="279"/>
    </row>
    <row r="688" spans="2:11" ht="30" customHeight="1" thickBot="1" x14ac:dyDescent="0.3">
      <c r="B688" s="68" t="s">
        <v>40</v>
      </c>
      <c r="C688" s="52" t="s">
        <v>13</v>
      </c>
      <c r="D688" s="53" t="s">
        <v>328</v>
      </c>
      <c r="E688" s="51" t="s">
        <v>329</v>
      </c>
      <c r="F688" s="51" t="s">
        <v>5</v>
      </c>
      <c r="G688" s="51" t="s">
        <v>300</v>
      </c>
      <c r="H688" s="51" t="s">
        <v>7</v>
      </c>
      <c r="I688" s="279">
        <v>500000</v>
      </c>
      <c r="J688" s="279">
        <v>499300</v>
      </c>
      <c r="K688" s="279">
        <v>700000</v>
      </c>
    </row>
    <row r="689" spans="2:11" ht="30" customHeight="1" thickBot="1" x14ac:dyDescent="0.3">
      <c r="B689" s="68" t="s">
        <v>41</v>
      </c>
      <c r="C689" s="52" t="s">
        <v>18</v>
      </c>
      <c r="D689" s="53" t="s">
        <v>328</v>
      </c>
      <c r="E689" s="51" t="s">
        <v>329</v>
      </c>
      <c r="F689" s="51" t="s">
        <v>5</v>
      </c>
      <c r="G689" s="51" t="s">
        <v>300</v>
      </c>
      <c r="H689" s="51" t="s">
        <v>7</v>
      </c>
      <c r="I689" s="279">
        <v>2500000</v>
      </c>
      <c r="J689" s="279">
        <v>2499100</v>
      </c>
      <c r="K689" s="279">
        <v>2650000</v>
      </c>
    </row>
    <row r="690" spans="2:11" ht="30" customHeight="1" thickBot="1" x14ac:dyDescent="0.3">
      <c r="B690" s="68" t="s">
        <v>330</v>
      </c>
      <c r="C690" s="52" t="s">
        <v>20</v>
      </c>
      <c r="D690" s="53" t="s">
        <v>328</v>
      </c>
      <c r="E690" s="51" t="s">
        <v>329</v>
      </c>
      <c r="F690" s="51" t="s">
        <v>5</v>
      </c>
      <c r="G690" s="51" t="s">
        <v>300</v>
      </c>
      <c r="H690" s="51" t="s">
        <v>7</v>
      </c>
      <c r="I690" s="279">
        <v>1200000</v>
      </c>
      <c r="J690" s="279">
        <v>767800</v>
      </c>
      <c r="K690" s="279">
        <v>1500000</v>
      </c>
    </row>
    <row r="691" spans="2:11" ht="30" customHeight="1" thickBot="1" x14ac:dyDescent="0.3">
      <c r="B691" s="68" t="s">
        <v>331</v>
      </c>
      <c r="C691" s="52">
        <v>22020406</v>
      </c>
      <c r="D691" s="53" t="s">
        <v>328</v>
      </c>
      <c r="E691" s="51" t="s">
        <v>329</v>
      </c>
      <c r="F691" s="51" t="s">
        <v>5</v>
      </c>
      <c r="G691" s="51" t="s">
        <v>300</v>
      </c>
      <c r="H691" s="51" t="s">
        <v>7</v>
      </c>
      <c r="I691" s="279">
        <v>100000</v>
      </c>
      <c r="J691" s="279">
        <v>85500</v>
      </c>
      <c r="K691" s="279">
        <v>100000</v>
      </c>
    </row>
    <row r="692" spans="2:11" ht="30" customHeight="1" thickBot="1" x14ac:dyDescent="0.3">
      <c r="B692" s="68" t="s">
        <v>332</v>
      </c>
      <c r="C692" s="52">
        <v>22020410</v>
      </c>
      <c r="D692" s="53" t="s">
        <v>328</v>
      </c>
      <c r="E692" s="51" t="s">
        <v>329</v>
      </c>
      <c r="F692" s="51" t="s">
        <v>5</v>
      </c>
      <c r="G692" s="51" t="s">
        <v>300</v>
      </c>
      <c r="H692" s="51" t="s">
        <v>7</v>
      </c>
      <c r="I692" s="279">
        <v>300000</v>
      </c>
      <c r="J692" s="279">
        <v>291000</v>
      </c>
      <c r="K692" s="279">
        <v>1000000</v>
      </c>
    </row>
    <row r="693" spans="2:11" ht="30" customHeight="1" thickBot="1" x14ac:dyDescent="0.3">
      <c r="B693" s="68" t="s">
        <v>333</v>
      </c>
      <c r="C693" s="52">
        <v>22020413</v>
      </c>
      <c r="D693" s="53" t="s">
        <v>328</v>
      </c>
      <c r="E693" s="51" t="s">
        <v>329</v>
      </c>
      <c r="F693" s="51" t="s">
        <v>5</v>
      </c>
      <c r="G693" s="51" t="s">
        <v>300</v>
      </c>
      <c r="H693" s="51" t="s">
        <v>7</v>
      </c>
      <c r="I693" s="279">
        <v>300000</v>
      </c>
      <c r="J693" s="279">
        <v>200000</v>
      </c>
      <c r="K693" s="279">
        <v>300000</v>
      </c>
    </row>
    <row r="694" spans="2:11" ht="30" customHeight="1" thickBot="1" x14ac:dyDescent="0.3">
      <c r="B694" s="68" t="s">
        <v>334</v>
      </c>
      <c r="C694" s="52">
        <v>22020431</v>
      </c>
      <c r="D694" s="53" t="s">
        <v>328</v>
      </c>
      <c r="E694" s="51" t="s">
        <v>329</v>
      </c>
      <c r="F694" s="51" t="s">
        <v>5</v>
      </c>
      <c r="G694" s="51" t="s">
        <v>300</v>
      </c>
      <c r="H694" s="51" t="s">
        <v>7</v>
      </c>
      <c r="I694" s="279">
        <v>1500000</v>
      </c>
      <c r="J694" s="279">
        <v>1475000</v>
      </c>
      <c r="K694" s="279">
        <v>1700000</v>
      </c>
    </row>
    <row r="695" spans="2:11" ht="30" customHeight="1" thickBot="1" x14ac:dyDescent="0.3">
      <c r="B695" s="68" t="s">
        <v>335</v>
      </c>
      <c r="C695" s="52">
        <v>22020432</v>
      </c>
      <c r="D695" s="53" t="s">
        <v>328</v>
      </c>
      <c r="E695" s="51" t="s">
        <v>329</v>
      </c>
      <c r="F695" s="51" t="s">
        <v>5</v>
      </c>
      <c r="G695" s="51" t="s">
        <v>300</v>
      </c>
      <c r="H695" s="51" t="s">
        <v>7</v>
      </c>
      <c r="I695" s="279">
        <v>100000</v>
      </c>
      <c r="J695" s="279"/>
      <c r="K695" s="279">
        <v>100000</v>
      </c>
    </row>
    <row r="696" spans="2:11" ht="30" customHeight="1" thickBot="1" x14ac:dyDescent="0.3">
      <c r="B696" s="68" t="s">
        <v>25</v>
      </c>
      <c r="C696" s="52" t="s">
        <v>26</v>
      </c>
      <c r="D696" s="53" t="s">
        <v>328</v>
      </c>
      <c r="E696" s="51" t="s">
        <v>329</v>
      </c>
      <c r="F696" s="51" t="s">
        <v>5</v>
      </c>
      <c r="G696" s="51" t="s">
        <v>300</v>
      </c>
      <c r="H696" s="51" t="s">
        <v>7</v>
      </c>
      <c r="I696" s="279">
        <v>250000</v>
      </c>
      <c r="J696" s="279">
        <v>224000</v>
      </c>
      <c r="K696" s="279">
        <v>250000</v>
      </c>
    </row>
    <row r="697" spans="2:11" ht="30" customHeight="1" thickBot="1" x14ac:dyDescent="0.3">
      <c r="B697" s="68" t="s">
        <v>51</v>
      </c>
      <c r="C697" s="52" t="s">
        <v>52</v>
      </c>
      <c r="D697" s="53" t="s">
        <v>328</v>
      </c>
      <c r="E697" s="51" t="s">
        <v>329</v>
      </c>
      <c r="F697" s="51" t="s">
        <v>5</v>
      </c>
      <c r="G697" s="51" t="s">
        <v>300</v>
      </c>
      <c r="H697" s="51" t="s">
        <v>7</v>
      </c>
      <c r="I697" s="279">
        <v>200000</v>
      </c>
      <c r="J697" s="279"/>
      <c r="K697" s="279">
        <v>200000</v>
      </c>
    </row>
    <row r="698" spans="2:11" ht="30" customHeight="1" thickBot="1" x14ac:dyDescent="0.3">
      <c r="B698" s="68" t="s">
        <v>336</v>
      </c>
      <c r="C698" s="52" t="s">
        <v>30</v>
      </c>
      <c r="D698" s="53" t="s">
        <v>328</v>
      </c>
      <c r="E698" s="51" t="s">
        <v>329</v>
      </c>
      <c r="F698" s="51" t="s">
        <v>5</v>
      </c>
      <c r="G698" s="51" t="s">
        <v>300</v>
      </c>
      <c r="H698" s="51" t="s">
        <v>7</v>
      </c>
      <c r="I698" s="279">
        <v>645000</v>
      </c>
      <c r="J698" s="279">
        <v>6420100</v>
      </c>
      <c r="K698" s="279">
        <v>6450000</v>
      </c>
    </row>
    <row r="699" spans="2:11" ht="30" customHeight="1" thickBot="1" x14ac:dyDescent="0.3">
      <c r="B699" s="68" t="s">
        <v>31</v>
      </c>
      <c r="C699" s="52" t="s">
        <v>32</v>
      </c>
      <c r="D699" s="53" t="s">
        <v>328</v>
      </c>
      <c r="E699" s="51" t="s">
        <v>329</v>
      </c>
      <c r="F699" s="51" t="s">
        <v>5</v>
      </c>
      <c r="G699" s="51" t="s">
        <v>300</v>
      </c>
      <c r="H699" s="51" t="s">
        <v>7</v>
      </c>
      <c r="I699" s="279">
        <v>200000</v>
      </c>
      <c r="J699" s="279">
        <v>146200</v>
      </c>
      <c r="K699" s="279">
        <v>200000</v>
      </c>
    </row>
    <row r="700" spans="2:11" ht="30" customHeight="1" thickBot="1" x14ac:dyDescent="0.3">
      <c r="B700" s="68" t="s">
        <v>337</v>
      </c>
      <c r="C700" s="52">
        <v>22021003</v>
      </c>
      <c r="D700" s="53" t="s">
        <v>328</v>
      </c>
      <c r="E700" s="51" t="s">
        <v>329</v>
      </c>
      <c r="F700" s="51" t="s">
        <v>5</v>
      </c>
      <c r="G700" s="51" t="s">
        <v>300</v>
      </c>
      <c r="H700" s="51" t="s">
        <v>7</v>
      </c>
      <c r="I700" s="279">
        <v>100000</v>
      </c>
      <c r="J700" s="279">
        <v>100000</v>
      </c>
      <c r="K700" s="279">
        <v>300000</v>
      </c>
    </row>
    <row r="701" spans="2:11" ht="30" customHeight="1" thickBot="1" x14ac:dyDescent="0.3">
      <c r="B701" s="68" t="s">
        <v>35</v>
      </c>
      <c r="C701" s="52" t="s">
        <v>36</v>
      </c>
      <c r="D701" s="53" t="s">
        <v>328</v>
      </c>
      <c r="E701" s="51" t="s">
        <v>329</v>
      </c>
      <c r="F701" s="51" t="s">
        <v>5</v>
      </c>
      <c r="G701" s="51" t="s">
        <v>300</v>
      </c>
      <c r="H701" s="51" t="s">
        <v>7</v>
      </c>
      <c r="I701" s="279">
        <v>200000</v>
      </c>
      <c r="J701" s="279">
        <v>37000</v>
      </c>
      <c r="K701" s="279">
        <v>200000</v>
      </c>
    </row>
    <row r="702" spans="2:11" ht="30" customHeight="1" thickBot="1" x14ac:dyDescent="0.3">
      <c r="B702" s="442" t="s">
        <v>1602</v>
      </c>
      <c r="C702" s="443"/>
      <c r="D702" s="443"/>
      <c r="E702" s="443"/>
      <c r="F702" s="443"/>
      <c r="G702" s="443"/>
      <c r="H702" s="444"/>
      <c r="I702" s="275">
        <f>SUM(I684:I701)</f>
        <v>159493887</v>
      </c>
      <c r="J702" s="275">
        <f>SUM(J684:J701)</f>
        <v>150523967.00999999</v>
      </c>
      <c r="K702" s="275">
        <f>SUM(K684:K701)</f>
        <v>167050000</v>
      </c>
    </row>
    <row r="703" spans="2:11" ht="90" customHeight="1" thickBot="1" x14ac:dyDescent="0.3">
      <c r="B703" s="484" t="s">
        <v>2114</v>
      </c>
      <c r="C703" s="445"/>
      <c r="D703" s="445"/>
      <c r="E703" s="445"/>
      <c r="F703" s="445"/>
      <c r="G703" s="445"/>
      <c r="H703" s="445"/>
      <c r="I703" s="445"/>
      <c r="J703" s="445"/>
      <c r="K703" s="446"/>
    </row>
    <row r="704" spans="2:11" ht="30" customHeight="1" thickBot="1" x14ac:dyDescent="0.3">
      <c r="B704" s="439" t="s">
        <v>1868</v>
      </c>
      <c r="C704" s="440"/>
      <c r="D704" s="440"/>
      <c r="E704" s="440"/>
      <c r="F704" s="440"/>
      <c r="G704" s="440"/>
      <c r="H704" s="440"/>
      <c r="I704" s="440"/>
      <c r="J704" s="440"/>
      <c r="K704" s="441"/>
    </row>
    <row r="705" spans="2:11" ht="30" customHeight="1" thickBot="1" x14ac:dyDescent="0.3">
      <c r="B705" s="91" t="s">
        <v>1272</v>
      </c>
      <c r="C705" s="29" t="s">
        <v>1271</v>
      </c>
      <c r="D705" s="17" t="s">
        <v>1270</v>
      </c>
      <c r="E705" s="18" t="s">
        <v>1269</v>
      </c>
      <c r="F705" s="18" t="s">
        <v>1268</v>
      </c>
      <c r="G705" s="15" t="s">
        <v>1267</v>
      </c>
      <c r="H705" s="18" t="s">
        <v>1266</v>
      </c>
      <c r="I705" s="272" t="s">
        <v>1619</v>
      </c>
      <c r="J705" s="273" t="s">
        <v>1948</v>
      </c>
      <c r="K705" s="274" t="s">
        <v>1614</v>
      </c>
    </row>
    <row r="706" spans="2:11" ht="30" customHeight="1" thickBot="1" x14ac:dyDescent="0.3">
      <c r="B706" s="68" t="s">
        <v>1</v>
      </c>
      <c r="C706" s="52" t="s">
        <v>2</v>
      </c>
      <c r="D706" s="53" t="s">
        <v>338</v>
      </c>
      <c r="E706" s="51" t="s">
        <v>205</v>
      </c>
      <c r="F706" s="51" t="s">
        <v>5</v>
      </c>
      <c r="G706" s="51" t="s">
        <v>339</v>
      </c>
      <c r="H706" s="51" t="s">
        <v>7</v>
      </c>
      <c r="I706" s="279">
        <v>90000000</v>
      </c>
      <c r="J706" s="279">
        <v>101234403.97</v>
      </c>
      <c r="K706" s="279">
        <v>90000000</v>
      </c>
    </row>
    <row r="707" spans="2:11" ht="30" customHeight="1" thickBot="1" x14ac:dyDescent="0.3">
      <c r="B707" s="68" t="s">
        <v>67</v>
      </c>
      <c r="C707" s="52" t="s">
        <v>9</v>
      </c>
      <c r="D707" s="53" t="s">
        <v>338</v>
      </c>
      <c r="E707" s="51" t="s">
        <v>205</v>
      </c>
      <c r="F707" s="51" t="s">
        <v>5</v>
      </c>
      <c r="G707" s="51" t="s">
        <v>339</v>
      </c>
      <c r="H707" s="51" t="s">
        <v>7</v>
      </c>
      <c r="I707" s="279">
        <v>1000000</v>
      </c>
      <c r="J707" s="279">
        <v>365000</v>
      </c>
      <c r="K707" s="279">
        <v>500000</v>
      </c>
    </row>
    <row r="708" spans="2:11" ht="30" customHeight="1" thickBot="1" x14ac:dyDescent="0.3">
      <c r="B708" s="68" t="s">
        <v>10</v>
      </c>
      <c r="C708" s="52" t="s">
        <v>11</v>
      </c>
      <c r="D708" s="53" t="s">
        <v>338</v>
      </c>
      <c r="E708" s="51" t="s">
        <v>205</v>
      </c>
      <c r="F708" s="51" t="s">
        <v>5</v>
      </c>
      <c r="G708" s="51" t="s">
        <v>339</v>
      </c>
      <c r="H708" s="51" t="s">
        <v>7</v>
      </c>
      <c r="I708" s="279">
        <v>800000</v>
      </c>
      <c r="J708" s="279">
        <v>371500</v>
      </c>
      <c r="K708" s="279">
        <v>800000</v>
      </c>
    </row>
    <row r="709" spans="2:11" ht="30" customHeight="1" thickBot="1" x14ac:dyDescent="0.3">
      <c r="B709" s="68" t="s">
        <v>40</v>
      </c>
      <c r="C709" s="52" t="s">
        <v>13</v>
      </c>
      <c r="D709" s="53" t="s">
        <v>338</v>
      </c>
      <c r="E709" s="51" t="s">
        <v>205</v>
      </c>
      <c r="F709" s="51" t="s">
        <v>5</v>
      </c>
      <c r="G709" s="51" t="s">
        <v>339</v>
      </c>
      <c r="H709" s="51" t="s">
        <v>7</v>
      </c>
      <c r="I709" s="279">
        <v>600000</v>
      </c>
      <c r="J709" s="279">
        <v>420000</v>
      </c>
      <c r="K709" s="279">
        <v>600000</v>
      </c>
    </row>
    <row r="710" spans="2:11" ht="30" customHeight="1" thickBot="1" x14ac:dyDescent="0.3">
      <c r="B710" s="68" t="s">
        <v>41</v>
      </c>
      <c r="C710" s="52" t="s">
        <v>18</v>
      </c>
      <c r="D710" s="53" t="s">
        <v>338</v>
      </c>
      <c r="E710" s="51" t="s">
        <v>205</v>
      </c>
      <c r="F710" s="51" t="s">
        <v>5</v>
      </c>
      <c r="G710" s="51" t="s">
        <v>339</v>
      </c>
      <c r="H710" s="51" t="s">
        <v>7</v>
      </c>
      <c r="I710" s="279">
        <v>1000000</v>
      </c>
      <c r="J710" s="279">
        <v>674500</v>
      </c>
      <c r="K710" s="279">
        <v>1000000</v>
      </c>
    </row>
    <row r="711" spans="2:11" ht="30" customHeight="1" thickBot="1" x14ac:dyDescent="0.3">
      <c r="B711" s="68" t="s">
        <v>340</v>
      </c>
      <c r="C711" s="52" t="s">
        <v>20</v>
      </c>
      <c r="D711" s="53" t="s">
        <v>338</v>
      </c>
      <c r="E711" s="51" t="s">
        <v>205</v>
      </c>
      <c r="F711" s="51" t="s">
        <v>5</v>
      </c>
      <c r="G711" s="51" t="s">
        <v>339</v>
      </c>
      <c r="H711" s="51" t="s">
        <v>7</v>
      </c>
      <c r="I711" s="279">
        <v>600000</v>
      </c>
      <c r="J711" s="279">
        <v>444500</v>
      </c>
      <c r="K711" s="279">
        <v>500000</v>
      </c>
    </row>
    <row r="712" spans="2:11" ht="30" customHeight="1" thickBot="1" x14ac:dyDescent="0.3">
      <c r="B712" s="68" t="s">
        <v>25</v>
      </c>
      <c r="C712" s="52" t="s">
        <v>26</v>
      </c>
      <c r="D712" s="53" t="s">
        <v>338</v>
      </c>
      <c r="E712" s="51" t="s">
        <v>205</v>
      </c>
      <c r="F712" s="51" t="s">
        <v>5</v>
      </c>
      <c r="G712" s="51" t="s">
        <v>339</v>
      </c>
      <c r="H712" s="51" t="s">
        <v>7</v>
      </c>
      <c r="I712" s="279">
        <v>200000</v>
      </c>
      <c r="J712" s="279"/>
      <c r="K712" s="279">
        <v>300000</v>
      </c>
    </row>
    <row r="713" spans="2:11" ht="30" customHeight="1" thickBot="1" x14ac:dyDescent="0.3">
      <c r="B713" s="68" t="s">
        <v>43</v>
      </c>
      <c r="C713" s="52" t="s">
        <v>44</v>
      </c>
      <c r="D713" s="53" t="s">
        <v>338</v>
      </c>
      <c r="E713" s="51" t="s">
        <v>205</v>
      </c>
      <c r="F713" s="51" t="s">
        <v>5</v>
      </c>
      <c r="G713" s="51" t="s">
        <v>339</v>
      </c>
      <c r="H713" s="51" t="s">
        <v>7</v>
      </c>
      <c r="I713" s="279">
        <v>300000</v>
      </c>
      <c r="J713" s="279">
        <v>60000</v>
      </c>
      <c r="K713" s="279">
        <v>300000</v>
      </c>
    </row>
    <row r="714" spans="2:11" ht="30" customHeight="1" thickBot="1" x14ac:dyDescent="0.3">
      <c r="B714" s="68" t="s">
        <v>51</v>
      </c>
      <c r="C714" s="52" t="s">
        <v>52</v>
      </c>
      <c r="D714" s="53" t="s">
        <v>338</v>
      </c>
      <c r="E714" s="51" t="s">
        <v>205</v>
      </c>
      <c r="F714" s="51" t="s">
        <v>5</v>
      </c>
      <c r="G714" s="51" t="s">
        <v>339</v>
      </c>
      <c r="H714" s="51" t="s">
        <v>7</v>
      </c>
      <c r="I714" s="279">
        <v>200000</v>
      </c>
      <c r="J714" s="279"/>
      <c r="K714" s="279">
        <v>200000</v>
      </c>
    </row>
    <row r="715" spans="2:11" ht="30" customHeight="1" thickBot="1" x14ac:dyDescent="0.3">
      <c r="B715" s="68" t="s">
        <v>341</v>
      </c>
      <c r="C715" s="52" t="s">
        <v>342</v>
      </c>
      <c r="D715" s="53" t="s">
        <v>338</v>
      </c>
      <c r="E715" s="51" t="s">
        <v>205</v>
      </c>
      <c r="F715" s="51" t="s">
        <v>5</v>
      </c>
      <c r="G715" s="51" t="s">
        <v>339</v>
      </c>
      <c r="H715" s="51" t="s">
        <v>7</v>
      </c>
      <c r="I715" s="279">
        <v>2000000</v>
      </c>
      <c r="J715" s="279">
        <v>1421500</v>
      </c>
      <c r="K715" s="279">
        <v>2500000</v>
      </c>
    </row>
    <row r="716" spans="2:11" ht="30" customHeight="1" thickBot="1" x14ac:dyDescent="0.3">
      <c r="B716" s="68" t="s">
        <v>343</v>
      </c>
      <c r="C716" s="52" t="s">
        <v>30</v>
      </c>
      <c r="D716" s="53" t="s">
        <v>338</v>
      </c>
      <c r="E716" s="51" t="s">
        <v>205</v>
      </c>
      <c r="F716" s="51" t="s">
        <v>5</v>
      </c>
      <c r="G716" s="51" t="s">
        <v>339</v>
      </c>
      <c r="H716" s="51" t="s">
        <v>7</v>
      </c>
      <c r="I716" s="279">
        <v>1000000</v>
      </c>
      <c r="J716" s="279">
        <v>743000</v>
      </c>
      <c r="K716" s="279">
        <v>1000000</v>
      </c>
    </row>
    <row r="717" spans="2:11" ht="30" customHeight="1" thickBot="1" x14ac:dyDescent="0.3">
      <c r="B717" s="68" t="s">
        <v>31</v>
      </c>
      <c r="C717" s="52" t="s">
        <v>32</v>
      </c>
      <c r="D717" s="53" t="s">
        <v>338</v>
      </c>
      <c r="E717" s="51" t="s">
        <v>205</v>
      </c>
      <c r="F717" s="51" t="s">
        <v>5</v>
      </c>
      <c r="G717" s="51" t="s">
        <v>339</v>
      </c>
      <c r="H717" s="51" t="s">
        <v>7</v>
      </c>
      <c r="I717" s="279">
        <v>200000</v>
      </c>
      <c r="J717" s="279">
        <v>200000</v>
      </c>
      <c r="K717" s="279">
        <v>200000</v>
      </c>
    </row>
    <row r="718" spans="2:11" ht="30" customHeight="1" thickBot="1" x14ac:dyDescent="0.3">
      <c r="B718" s="68" t="s">
        <v>35</v>
      </c>
      <c r="C718" s="52" t="s">
        <v>36</v>
      </c>
      <c r="D718" s="53" t="s">
        <v>338</v>
      </c>
      <c r="E718" s="51" t="s">
        <v>205</v>
      </c>
      <c r="F718" s="51" t="s">
        <v>5</v>
      </c>
      <c r="G718" s="51" t="s">
        <v>339</v>
      </c>
      <c r="H718" s="51" t="s">
        <v>7</v>
      </c>
      <c r="I718" s="279">
        <v>100000</v>
      </c>
      <c r="J718" s="279"/>
      <c r="K718" s="279">
        <v>100000</v>
      </c>
    </row>
    <row r="719" spans="2:11" ht="30" customHeight="1" thickBot="1" x14ac:dyDescent="0.3">
      <c r="B719" s="442" t="s">
        <v>1602</v>
      </c>
      <c r="C719" s="443"/>
      <c r="D719" s="443"/>
      <c r="E719" s="443"/>
      <c r="F719" s="443"/>
      <c r="G719" s="443"/>
      <c r="H719" s="444"/>
      <c r="I719" s="275">
        <f>SUM(I706:I718)</f>
        <v>98000000</v>
      </c>
      <c r="J719" s="275">
        <f>SUM(J706:J718)</f>
        <v>105934403.97</v>
      </c>
      <c r="K719" s="275">
        <f>SUM(K706:K718)</f>
        <v>98000000</v>
      </c>
    </row>
    <row r="720" spans="2:11" ht="90" customHeight="1" thickBot="1" x14ac:dyDescent="0.3">
      <c r="B720" s="484" t="s">
        <v>2114</v>
      </c>
      <c r="C720" s="445"/>
      <c r="D720" s="445"/>
      <c r="E720" s="445"/>
      <c r="F720" s="445"/>
      <c r="G720" s="445"/>
      <c r="H720" s="445"/>
      <c r="I720" s="445"/>
      <c r="J720" s="445"/>
      <c r="K720" s="446"/>
    </row>
    <row r="721" spans="2:11" ht="30" customHeight="1" thickBot="1" x14ac:dyDescent="0.3">
      <c r="B721" s="439" t="s">
        <v>1869</v>
      </c>
      <c r="C721" s="440"/>
      <c r="D721" s="440"/>
      <c r="E721" s="440"/>
      <c r="F721" s="440"/>
      <c r="G721" s="440"/>
      <c r="H721" s="440"/>
      <c r="I721" s="440"/>
      <c r="J721" s="440"/>
      <c r="K721" s="441"/>
    </row>
    <row r="722" spans="2:11" ht="30" customHeight="1" thickBot="1" x14ac:dyDescent="0.3">
      <c r="B722" s="91" t="s">
        <v>1272</v>
      </c>
      <c r="C722" s="29" t="s">
        <v>1271</v>
      </c>
      <c r="D722" s="17" t="s">
        <v>1270</v>
      </c>
      <c r="E722" s="18" t="s">
        <v>1269</v>
      </c>
      <c r="F722" s="18" t="s">
        <v>1268</v>
      </c>
      <c r="G722" s="15" t="s">
        <v>1267</v>
      </c>
      <c r="H722" s="18" t="s">
        <v>1266</v>
      </c>
      <c r="I722" s="272" t="s">
        <v>1619</v>
      </c>
      <c r="J722" s="273" t="s">
        <v>1948</v>
      </c>
      <c r="K722" s="274" t="s">
        <v>1614</v>
      </c>
    </row>
    <row r="723" spans="2:11" ht="30" customHeight="1" thickBot="1" x14ac:dyDescent="0.3">
      <c r="B723" s="68" t="s">
        <v>1</v>
      </c>
      <c r="C723" s="52" t="s">
        <v>2</v>
      </c>
      <c r="D723" s="53" t="s">
        <v>345</v>
      </c>
      <c r="E723" s="51" t="s">
        <v>346</v>
      </c>
      <c r="F723" s="51" t="s">
        <v>5</v>
      </c>
      <c r="G723" s="51" t="s">
        <v>109</v>
      </c>
      <c r="H723" s="51" t="s">
        <v>347</v>
      </c>
      <c r="I723" s="279">
        <v>450000000</v>
      </c>
      <c r="J723" s="279">
        <v>446663434</v>
      </c>
      <c r="K723" s="279">
        <v>350000000</v>
      </c>
    </row>
    <row r="724" spans="2:11" ht="30" customHeight="1" thickBot="1" x14ac:dyDescent="0.3">
      <c r="B724" s="68" t="s">
        <v>348</v>
      </c>
      <c r="C724" s="52" t="s">
        <v>312</v>
      </c>
      <c r="D724" s="53" t="s">
        <v>345</v>
      </c>
      <c r="E724" s="51" t="s">
        <v>346</v>
      </c>
      <c r="F724" s="51" t="s">
        <v>5</v>
      </c>
      <c r="G724" s="51" t="s">
        <v>109</v>
      </c>
      <c r="H724" s="51" t="s">
        <v>347</v>
      </c>
      <c r="I724" s="279">
        <v>1000000</v>
      </c>
      <c r="J724" s="279"/>
      <c r="K724" s="279">
        <v>1000000</v>
      </c>
    </row>
    <row r="725" spans="2:11" ht="30" customHeight="1" thickBot="1" x14ac:dyDescent="0.3">
      <c r="B725" s="68" t="s">
        <v>349</v>
      </c>
      <c r="C725" s="52" t="s">
        <v>350</v>
      </c>
      <c r="D725" s="53" t="s">
        <v>345</v>
      </c>
      <c r="E725" s="51" t="s">
        <v>346</v>
      </c>
      <c r="F725" s="51" t="s">
        <v>5</v>
      </c>
      <c r="G725" s="51" t="s">
        <v>109</v>
      </c>
      <c r="H725" s="51" t="s">
        <v>347</v>
      </c>
      <c r="I725" s="279">
        <v>200000</v>
      </c>
      <c r="J725" s="279"/>
      <c r="K725" s="279">
        <v>200000</v>
      </c>
    </row>
    <row r="726" spans="2:11" ht="30" customHeight="1" thickBot="1" x14ac:dyDescent="0.3">
      <c r="B726" s="68" t="s">
        <v>351</v>
      </c>
      <c r="C726" s="52" t="s">
        <v>352</v>
      </c>
      <c r="D726" s="53" t="s">
        <v>345</v>
      </c>
      <c r="E726" s="51" t="s">
        <v>346</v>
      </c>
      <c r="F726" s="51" t="s">
        <v>5</v>
      </c>
      <c r="G726" s="51" t="s">
        <v>109</v>
      </c>
      <c r="H726" s="51" t="s">
        <v>347</v>
      </c>
      <c r="I726" s="279">
        <v>500000</v>
      </c>
      <c r="J726" s="279"/>
      <c r="K726" s="279">
        <v>500000</v>
      </c>
    </row>
    <row r="727" spans="2:11" ht="30" customHeight="1" thickBot="1" x14ac:dyDescent="0.3">
      <c r="B727" s="68" t="s">
        <v>353</v>
      </c>
      <c r="C727" s="52" t="s">
        <v>354</v>
      </c>
      <c r="D727" s="53" t="s">
        <v>345</v>
      </c>
      <c r="E727" s="51" t="s">
        <v>346</v>
      </c>
      <c r="F727" s="51" t="s">
        <v>5</v>
      </c>
      <c r="G727" s="51" t="s">
        <v>109</v>
      </c>
      <c r="H727" s="51" t="s">
        <v>347</v>
      </c>
      <c r="I727" s="279">
        <v>200000</v>
      </c>
      <c r="J727" s="279"/>
      <c r="K727" s="279">
        <v>200000</v>
      </c>
    </row>
    <row r="728" spans="2:11" ht="30" customHeight="1" thickBot="1" x14ac:dyDescent="0.3">
      <c r="B728" s="68" t="s">
        <v>2063</v>
      </c>
      <c r="C728" s="52">
        <v>12020401</v>
      </c>
      <c r="D728" s="53" t="s">
        <v>345</v>
      </c>
      <c r="E728" s="51" t="s">
        <v>346</v>
      </c>
      <c r="F728" s="51" t="s">
        <v>5</v>
      </c>
      <c r="G728" s="51" t="s">
        <v>109</v>
      </c>
      <c r="H728" s="51" t="s">
        <v>347</v>
      </c>
      <c r="I728" s="279">
        <v>100000</v>
      </c>
      <c r="J728" s="279">
        <v>1000000</v>
      </c>
      <c r="K728" s="279">
        <v>100000</v>
      </c>
    </row>
    <row r="729" spans="2:11" ht="30" customHeight="1" thickBot="1" x14ac:dyDescent="0.3">
      <c r="B729" s="68" t="s">
        <v>355</v>
      </c>
      <c r="C729" s="52">
        <v>21020115</v>
      </c>
      <c r="D729" s="53" t="s">
        <v>345</v>
      </c>
      <c r="E729" s="51" t="s">
        <v>346</v>
      </c>
      <c r="F729" s="51" t="s">
        <v>5</v>
      </c>
      <c r="G729" s="51" t="s">
        <v>109</v>
      </c>
      <c r="H729" s="51" t="s">
        <v>347</v>
      </c>
      <c r="I729" s="279">
        <v>600000</v>
      </c>
      <c r="J729" s="279"/>
      <c r="K729" s="279">
        <v>600000</v>
      </c>
    </row>
    <row r="730" spans="2:11" ht="30" customHeight="1" thickBot="1" x14ac:dyDescent="0.3">
      <c r="B730" s="68" t="s">
        <v>356</v>
      </c>
      <c r="C730" s="52">
        <v>21020117</v>
      </c>
      <c r="D730" s="53" t="s">
        <v>345</v>
      </c>
      <c r="E730" s="51" t="s">
        <v>346</v>
      </c>
      <c r="F730" s="51" t="s">
        <v>5</v>
      </c>
      <c r="G730" s="51" t="s">
        <v>109</v>
      </c>
      <c r="H730" s="51" t="s">
        <v>347</v>
      </c>
      <c r="I730" s="279">
        <v>100000</v>
      </c>
      <c r="J730" s="279"/>
      <c r="K730" s="279">
        <v>100000</v>
      </c>
    </row>
    <row r="731" spans="2:11" ht="30" customHeight="1" thickBot="1" x14ac:dyDescent="0.3">
      <c r="B731" s="68" t="s">
        <v>67</v>
      </c>
      <c r="C731" s="52" t="s">
        <v>9</v>
      </c>
      <c r="D731" s="53" t="s">
        <v>345</v>
      </c>
      <c r="E731" s="51" t="s">
        <v>346</v>
      </c>
      <c r="F731" s="51" t="s">
        <v>5</v>
      </c>
      <c r="G731" s="51" t="s">
        <v>109</v>
      </c>
      <c r="H731" s="51" t="s">
        <v>347</v>
      </c>
      <c r="I731" s="279">
        <v>3000000</v>
      </c>
      <c r="J731" s="279">
        <v>3000000</v>
      </c>
      <c r="K731" s="279">
        <v>3000000</v>
      </c>
    </row>
    <row r="732" spans="2:11" ht="30" customHeight="1" thickBot="1" x14ac:dyDescent="0.3">
      <c r="B732" s="68" t="s">
        <v>10</v>
      </c>
      <c r="C732" s="52" t="s">
        <v>11</v>
      </c>
      <c r="D732" s="53" t="s">
        <v>345</v>
      </c>
      <c r="E732" s="51" t="s">
        <v>346</v>
      </c>
      <c r="F732" s="51" t="s">
        <v>5</v>
      </c>
      <c r="G732" s="51" t="s">
        <v>109</v>
      </c>
      <c r="H732" s="51" t="s">
        <v>347</v>
      </c>
      <c r="I732" s="279">
        <v>1000000</v>
      </c>
      <c r="J732" s="279">
        <v>1000000</v>
      </c>
      <c r="K732" s="279">
        <v>1000000</v>
      </c>
    </row>
    <row r="733" spans="2:11" ht="30" customHeight="1" thickBot="1" x14ac:dyDescent="0.3">
      <c r="B733" s="68" t="s">
        <v>68</v>
      </c>
      <c r="C733" s="52" t="s">
        <v>69</v>
      </c>
      <c r="D733" s="53" t="s">
        <v>345</v>
      </c>
      <c r="E733" s="51" t="s">
        <v>346</v>
      </c>
      <c r="F733" s="51" t="s">
        <v>5</v>
      </c>
      <c r="G733" s="51" t="s">
        <v>109</v>
      </c>
      <c r="H733" s="51" t="s">
        <v>347</v>
      </c>
      <c r="I733" s="279">
        <v>1000000</v>
      </c>
      <c r="J733" s="279"/>
      <c r="K733" s="279">
        <v>1000000</v>
      </c>
    </row>
    <row r="734" spans="2:11" ht="30" customHeight="1" thickBot="1" x14ac:dyDescent="0.3">
      <c r="B734" s="68" t="s">
        <v>40</v>
      </c>
      <c r="C734" s="52" t="s">
        <v>13</v>
      </c>
      <c r="D734" s="53" t="s">
        <v>345</v>
      </c>
      <c r="E734" s="51" t="s">
        <v>346</v>
      </c>
      <c r="F734" s="51" t="s">
        <v>5</v>
      </c>
      <c r="G734" s="51" t="s">
        <v>109</v>
      </c>
      <c r="H734" s="51" t="s">
        <v>347</v>
      </c>
      <c r="I734" s="279">
        <v>6500000</v>
      </c>
      <c r="J734" s="279">
        <v>6500000</v>
      </c>
      <c r="K734" s="279">
        <v>6500000</v>
      </c>
    </row>
    <row r="735" spans="2:11" ht="30" customHeight="1" thickBot="1" x14ac:dyDescent="0.3">
      <c r="B735" s="68" t="s">
        <v>357</v>
      </c>
      <c r="C735" s="52" t="s">
        <v>358</v>
      </c>
      <c r="D735" s="53" t="s">
        <v>345</v>
      </c>
      <c r="E735" s="51" t="s">
        <v>346</v>
      </c>
      <c r="F735" s="51" t="s">
        <v>5</v>
      </c>
      <c r="G735" s="51" t="s">
        <v>109</v>
      </c>
      <c r="H735" s="51" t="s">
        <v>347</v>
      </c>
      <c r="I735" s="279">
        <v>100000</v>
      </c>
      <c r="J735" s="279"/>
      <c r="K735" s="279">
        <v>100000</v>
      </c>
    </row>
    <row r="736" spans="2:11" ht="30" customHeight="1" thickBot="1" x14ac:dyDescent="0.3">
      <c r="B736" s="68" t="s">
        <v>359</v>
      </c>
      <c r="C736" s="52" t="s">
        <v>360</v>
      </c>
      <c r="D736" s="53" t="s">
        <v>345</v>
      </c>
      <c r="E736" s="51" t="s">
        <v>346</v>
      </c>
      <c r="F736" s="51" t="s">
        <v>5</v>
      </c>
      <c r="G736" s="51" t="s">
        <v>109</v>
      </c>
      <c r="H736" s="51" t="s">
        <v>347</v>
      </c>
      <c r="I736" s="279">
        <v>150000</v>
      </c>
      <c r="J736" s="279"/>
      <c r="K736" s="279">
        <v>150000</v>
      </c>
    </row>
    <row r="737" spans="2:11" ht="30" customHeight="1" thickBot="1" x14ac:dyDescent="0.3">
      <c r="B737" s="68" t="s">
        <v>361</v>
      </c>
      <c r="C737" s="52" t="s">
        <v>274</v>
      </c>
      <c r="D737" s="53" t="s">
        <v>345</v>
      </c>
      <c r="E737" s="51" t="s">
        <v>346</v>
      </c>
      <c r="F737" s="51" t="s">
        <v>5</v>
      </c>
      <c r="G737" s="51" t="s">
        <v>109</v>
      </c>
      <c r="H737" s="51" t="s">
        <v>347</v>
      </c>
      <c r="I737" s="279">
        <v>500000</v>
      </c>
      <c r="J737" s="279"/>
      <c r="K737" s="279">
        <v>500000</v>
      </c>
    </row>
    <row r="738" spans="2:11" ht="30" customHeight="1" thickBot="1" x14ac:dyDescent="0.3">
      <c r="B738" s="68" t="s">
        <v>362</v>
      </c>
      <c r="C738" s="52">
        <v>22020322</v>
      </c>
      <c r="D738" s="53" t="s">
        <v>345</v>
      </c>
      <c r="E738" s="51" t="s">
        <v>346</v>
      </c>
      <c r="F738" s="51" t="s">
        <v>5</v>
      </c>
      <c r="G738" s="51" t="s">
        <v>109</v>
      </c>
      <c r="H738" s="51" t="s">
        <v>347</v>
      </c>
      <c r="I738" s="279">
        <v>300000</v>
      </c>
      <c r="J738" s="279"/>
      <c r="K738" s="279">
        <v>300000</v>
      </c>
    </row>
    <row r="739" spans="2:11" ht="30" customHeight="1" thickBot="1" x14ac:dyDescent="0.3">
      <c r="B739" s="68" t="s">
        <v>41</v>
      </c>
      <c r="C739" s="52" t="s">
        <v>18</v>
      </c>
      <c r="D739" s="53" t="s">
        <v>345</v>
      </c>
      <c r="E739" s="51" t="s">
        <v>346</v>
      </c>
      <c r="F739" s="51" t="s">
        <v>5</v>
      </c>
      <c r="G739" s="51" t="s">
        <v>109</v>
      </c>
      <c r="H739" s="51" t="s">
        <v>347</v>
      </c>
      <c r="I739" s="279">
        <v>700000</v>
      </c>
      <c r="J739" s="279"/>
      <c r="K739" s="279">
        <v>700000</v>
      </c>
    </row>
    <row r="740" spans="2:11" ht="30" customHeight="1" thickBot="1" x14ac:dyDescent="0.3">
      <c r="B740" s="68" t="s">
        <v>19</v>
      </c>
      <c r="C740" s="52" t="s">
        <v>20</v>
      </c>
      <c r="D740" s="53" t="s">
        <v>345</v>
      </c>
      <c r="E740" s="51" t="s">
        <v>346</v>
      </c>
      <c r="F740" s="51" t="s">
        <v>5</v>
      </c>
      <c r="G740" s="51" t="s">
        <v>109</v>
      </c>
      <c r="H740" s="51" t="s">
        <v>347</v>
      </c>
      <c r="I740" s="279">
        <v>600000</v>
      </c>
      <c r="J740" s="279"/>
      <c r="K740" s="279">
        <v>600000</v>
      </c>
    </row>
    <row r="741" spans="2:11" ht="30" customHeight="1" thickBot="1" x14ac:dyDescent="0.3">
      <c r="B741" s="68" t="s">
        <v>363</v>
      </c>
      <c r="C741" s="52" t="s">
        <v>49</v>
      </c>
      <c r="D741" s="53" t="s">
        <v>345</v>
      </c>
      <c r="E741" s="51" t="s">
        <v>346</v>
      </c>
      <c r="F741" s="51" t="s">
        <v>5</v>
      </c>
      <c r="G741" s="51" t="s">
        <v>109</v>
      </c>
      <c r="H741" s="51" t="s">
        <v>347</v>
      </c>
      <c r="I741" s="279">
        <v>1000000</v>
      </c>
      <c r="J741" s="279">
        <v>700000</v>
      </c>
      <c r="K741" s="279">
        <v>1000000</v>
      </c>
    </row>
    <row r="742" spans="2:11" ht="30" customHeight="1" thickBot="1" x14ac:dyDescent="0.3">
      <c r="B742" s="68" t="s">
        <v>364</v>
      </c>
      <c r="C742" s="52" t="s">
        <v>191</v>
      </c>
      <c r="D742" s="53" t="s">
        <v>345</v>
      </c>
      <c r="E742" s="51" t="s">
        <v>346</v>
      </c>
      <c r="F742" s="51" t="s">
        <v>5</v>
      </c>
      <c r="G742" s="51" t="s">
        <v>109</v>
      </c>
      <c r="H742" s="51" t="s">
        <v>347</v>
      </c>
      <c r="I742" s="279">
        <v>200000</v>
      </c>
      <c r="J742" s="279"/>
      <c r="K742" s="279">
        <v>200000</v>
      </c>
    </row>
    <row r="743" spans="2:11" ht="30" customHeight="1" thickBot="1" x14ac:dyDescent="0.3">
      <c r="B743" s="68" t="s">
        <v>365</v>
      </c>
      <c r="C743" s="52">
        <v>22020422</v>
      </c>
      <c r="D743" s="53" t="s">
        <v>345</v>
      </c>
      <c r="E743" s="51" t="s">
        <v>346</v>
      </c>
      <c r="F743" s="51" t="s">
        <v>5</v>
      </c>
      <c r="G743" s="51" t="s">
        <v>109</v>
      </c>
      <c r="H743" s="51" t="s">
        <v>347</v>
      </c>
      <c r="I743" s="279">
        <v>1000000</v>
      </c>
      <c r="J743" s="279"/>
      <c r="K743" s="279">
        <v>1000000</v>
      </c>
    </row>
    <row r="744" spans="2:11" ht="30" customHeight="1" thickBot="1" x14ac:dyDescent="0.3">
      <c r="B744" s="68" t="s">
        <v>366</v>
      </c>
      <c r="C744" s="52" t="s">
        <v>26</v>
      </c>
      <c r="D744" s="53" t="s">
        <v>345</v>
      </c>
      <c r="E744" s="51" t="s">
        <v>346</v>
      </c>
      <c r="F744" s="51" t="s">
        <v>5</v>
      </c>
      <c r="G744" s="51" t="s">
        <v>109</v>
      </c>
      <c r="H744" s="51" t="s">
        <v>347</v>
      </c>
      <c r="I744" s="279">
        <v>700000</v>
      </c>
      <c r="J744" s="279"/>
      <c r="K744" s="279">
        <v>700000</v>
      </c>
    </row>
    <row r="745" spans="2:11" ht="30" customHeight="1" thickBot="1" x14ac:dyDescent="0.3">
      <c r="B745" s="68" t="s">
        <v>367</v>
      </c>
      <c r="C745" s="52" t="s">
        <v>44</v>
      </c>
      <c r="D745" s="53" t="s">
        <v>345</v>
      </c>
      <c r="E745" s="51" t="s">
        <v>346</v>
      </c>
      <c r="F745" s="51" t="s">
        <v>5</v>
      </c>
      <c r="G745" s="51" t="s">
        <v>109</v>
      </c>
      <c r="H745" s="51" t="s">
        <v>347</v>
      </c>
      <c r="I745" s="279">
        <v>3000000</v>
      </c>
      <c r="J745" s="279"/>
      <c r="K745" s="279">
        <v>3000000</v>
      </c>
    </row>
    <row r="746" spans="2:11" ht="30" customHeight="1" thickBot="1" x14ac:dyDescent="0.3">
      <c r="B746" s="68" t="s">
        <v>368</v>
      </c>
      <c r="C746" s="52" t="s">
        <v>151</v>
      </c>
      <c r="D746" s="53" t="s">
        <v>345</v>
      </c>
      <c r="E746" s="51" t="s">
        <v>346</v>
      </c>
      <c r="F746" s="51" t="s">
        <v>5</v>
      </c>
      <c r="G746" s="51" t="s">
        <v>109</v>
      </c>
      <c r="H746" s="51" t="s">
        <v>347</v>
      </c>
      <c r="I746" s="279">
        <v>100000</v>
      </c>
      <c r="J746" s="279"/>
      <c r="K746" s="279">
        <v>100000</v>
      </c>
    </row>
    <row r="747" spans="2:11" ht="30" customHeight="1" thickBot="1" x14ac:dyDescent="0.3">
      <c r="B747" s="68" t="s">
        <v>51</v>
      </c>
      <c r="C747" s="52" t="s">
        <v>52</v>
      </c>
      <c r="D747" s="53" t="s">
        <v>345</v>
      </c>
      <c r="E747" s="51" t="s">
        <v>346</v>
      </c>
      <c r="F747" s="51" t="s">
        <v>5</v>
      </c>
      <c r="G747" s="51" t="s">
        <v>109</v>
      </c>
      <c r="H747" s="51" t="s">
        <v>347</v>
      </c>
      <c r="I747" s="279">
        <v>500000</v>
      </c>
      <c r="J747" s="279">
        <v>500000</v>
      </c>
      <c r="K747" s="279">
        <v>500000</v>
      </c>
    </row>
    <row r="748" spans="2:11" ht="30" customHeight="1" thickBot="1" x14ac:dyDescent="0.3">
      <c r="B748" s="68" t="s">
        <v>341</v>
      </c>
      <c r="C748" s="52" t="s">
        <v>342</v>
      </c>
      <c r="D748" s="53" t="s">
        <v>345</v>
      </c>
      <c r="E748" s="51" t="s">
        <v>346</v>
      </c>
      <c r="F748" s="51" t="s">
        <v>5</v>
      </c>
      <c r="G748" s="51" t="s">
        <v>109</v>
      </c>
      <c r="H748" s="51" t="s">
        <v>347</v>
      </c>
      <c r="I748" s="279">
        <v>200000</v>
      </c>
      <c r="J748" s="279">
        <v>200000</v>
      </c>
      <c r="K748" s="279">
        <v>200000</v>
      </c>
    </row>
    <row r="749" spans="2:11" ht="30" customHeight="1" thickBot="1" x14ac:dyDescent="0.3">
      <c r="B749" s="68" t="s">
        <v>369</v>
      </c>
      <c r="C749" s="52" t="s">
        <v>181</v>
      </c>
      <c r="D749" s="53" t="s">
        <v>345</v>
      </c>
      <c r="E749" s="51" t="s">
        <v>346</v>
      </c>
      <c r="F749" s="51" t="s">
        <v>5</v>
      </c>
      <c r="G749" s="51" t="s">
        <v>109</v>
      </c>
      <c r="H749" s="51" t="s">
        <v>347</v>
      </c>
      <c r="I749" s="279">
        <v>500000</v>
      </c>
      <c r="J749" s="279"/>
      <c r="K749" s="279">
        <v>500000</v>
      </c>
    </row>
    <row r="750" spans="2:11" ht="30" customHeight="1" thickBot="1" x14ac:dyDescent="0.3">
      <c r="B750" s="68" t="s">
        <v>370</v>
      </c>
      <c r="C750" s="52" t="s">
        <v>218</v>
      </c>
      <c r="D750" s="53" t="s">
        <v>345</v>
      </c>
      <c r="E750" s="51" t="s">
        <v>346</v>
      </c>
      <c r="F750" s="51" t="s">
        <v>5</v>
      </c>
      <c r="G750" s="51" t="s">
        <v>109</v>
      </c>
      <c r="H750" s="51" t="s">
        <v>347</v>
      </c>
      <c r="I750" s="279">
        <v>500000</v>
      </c>
      <c r="J750" s="279"/>
      <c r="K750" s="279">
        <v>500000</v>
      </c>
    </row>
    <row r="751" spans="2:11" ht="30" customHeight="1" thickBot="1" x14ac:dyDescent="0.3">
      <c r="B751" s="68" t="s">
        <v>371</v>
      </c>
      <c r="C751" s="52" t="s">
        <v>30</v>
      </c>
      <c r="D751" s="53" t="s">
        <v>345</v>
      </c>
      <c r="E751" s="51" t="s">
        <v>346</v>
      </c>
      <c r="F751" s="51" t="s">
        <v>5</v>
      </c>
      <c r="G751" s="51" t="s">
        <v>109</v>
      </c>
      <c r="H751" s="51" t="s">
        <v>347</v>
      </c>
      <c r="I751" s="279">
        <v>6600000</v>
      </c>
      <c r="J751" s="279">
        <v>6600000</v>
      </c>
      <c r="K751" s="279">
        <v>6600000</v>
      </c>
    </row>
    <row r="752" spans="2:11" ht="30" customHeight="1" thickBot="1" x14ac:dyDescent="0.3">
      <c r="B752" s="68" t="s">
        <v>31</v>
      </c>
      <c r="C752" s="52" t="s">
        <v>32</v>
      </c>
      <c r="D752" s="53" t="s">
        <v>345</v>
      </c>
      <c r="E752" s="51" t="s">
        <v>346</v>
      </c>
      <c r="F752" s="51" t="s">
        <v>5</v>
      </c>
      <c r="G752" s="51" t="s">
        <v>109</v>
      </c>
      <c r="H752" s="51" t="s">
        <v>347</v>
      </c>
      <c r="I752" s="279">
        <v>1000000</v>
      </c>
      <c r="J752" s="279"/>
      <c r="K752" s="279">
        <v>1000000</v>
      </c>
    </row>
    <row r="753" spans="2:11" ht="30" customHeight="1" thickBot="1" x14ac:dyDescent="0.3">
      <c r="B753" s="68" t="s">
        <v>372</v>
      </c>
      <c r="C753" s="52" t="s">
        <v>373</v>
      </c>
      <c r="D753" s="53" t="s">
        <v>345</v>
      </c>
      <c r="E753" s="51" t="s">
        <v>346</v>
      </c>
      <c r="F753" s="51" t="s">
        <v>5</v>
      </c>
      <c r="G753" s="51" t="s">
        <v>109</v>
      </c>
      <c r="H753" s="51" t="s">
        <v>347</v>
      </c>
      <c r="I753" s="279">
        <v>500000</v>
      </c>
      <c r="J753" s="279"/>
      <c r="K753" s="279">
        <v>500000</v>
      </c>
    </row>
    <row r="754" spans="2:11" ht="30" customHeight="1" thickBot="1" x14ac:dyDescent="0.3">
      <c r="B754" s="68" t="s">
        <v>374</v>
      </c>
      <c r="C754" s="52" t="s">
        <v>207</v>
      </c>
      <c r="D754" s="53" t="s">
        <v>345</v>
      </c>
      <c r="E754" s="51" t="s">
        <v>346</v>
      </c>
      <c r="F754" s="51" t="s">
        <v>5</v>
      </c>
      <c r="G754" s="51" t="s">
        <v>109</v>
      </c>
      <c r="H754" s="51" t="s">
        <v>347</v>
      </c>
      <c r="I754" s="279">
        <v>100000</v>
      </c>
      <c r="J754" s="279"/>
      <c r="K754" s="279">
        <v>100000</v>
      </c>
    </row>
    <row r="755" spans="2:11" ht="30" customHeight="1" thickBot="1" x14ac:dyDescent="0.3">
      <c r="B755" s="68" t="s">
        <v>375</v>
      </c>
      <c r="C755" s="52" t="s">
        <v>121</v>
      </c>
      <c r="D755" s="53" t="s">
        <v>345</v>
      </c>
      <c r="E755" s="51" t="s">
        <v>346</v>
      </c>
      <c r="F755" s="51" t="s">
        <v>5</v>
      </c>
      <c r="G755" s="51" t="s">
        <v>109</v>
      </c>
      <c r="H755" s="51" t="s">
        <v>347</v>
      </c>
      <c r="I755" s="279">
        <v>1000000</v>
      </c>
      <c r="J755" s="279"/>
      <c r="K755" s="279">
        <v>1000000</v>
      </c>
    </row>
    <row r="756" spans="2:11" ht="30" customHeight="1" thickBot="1" x14ac:dyDescent="0.3">
      <c r="B756" s="68" t="s">
        <v>376</v>
      </c>
      <c r="C756" s="52">
        <v>22021011</v>
      </c>
      <c r="D756" s="53" t="s">
        <v>345</v>
      </c>
      <c r="E756" s="51" t="s">
        <v>346</v>
      </c>
      <c r="F756" s="51" t="s">
        <v>5</v>
      </c>
      <c r="G756" s="51" t="s">
        <v>109</v>
      </c>
      <c r="H756" s="51" t="s">
        <v>347</v>
      </c>
      <c r="I756" s="279">
        <v>100000</v>
      </c>
      <c r="J756" s="279"/>
      <c r="K756" s="279">
        <v>100000</v>
      </c>
    </row>
    <row r="757" spans="2:11" ht="30" customHeight="1" thickBot="1" x14ac:dyDescent="0.3">
      <c r="B757" s="68" t="s">
        <v>377</v>
      </c>
      <c r="C757" s="52">
        <v>22021029</v>
      </c>
      <c r="D757" s="53" t="s">
        <v>345</v>
      </c>
      <c r="E757" s="51" t="s">
        <v>346</v>
      </c>
      <c r="F757" s="51" t="s">
        <v>5</v>
      </c>
      <c r="G757" s="51" t="s">
        <v>109</v>
      </c>
      <c r="H757" s="51" t="s">
        <v>347</v>
      </c>
      <c r="I757" s="279">
        <v>750000</v>
      </c>
      <c r="J757" s="279"/>
      <c r="K757" s="279">
        <v>750000</v>
      </c>
    </row>
    <row r="758" spans="2:11" ht="30" customHeight="1" thickBot="1" x14ac:dyDescent="0.3">
      <c r="B758" s="68" t="s">
        <v>378</v>
      </c>
      <c r="C758" s="52" t="s">
        <v>379</v>
      </c>
      <c r="D758" s="53" t="s">
        <v>345</v>
      </c>
      <c r="E758" s="51" t="s">
        <v>346</v>
      </c>
      <c r="F758" s="51" t="s">
        <v>5</v>
      </c>
      <c r="G758" s="51" t="s">
        <v>109</v>
      </c>
      <c r="H758" s="51" t="s">
        <v>347</v>
      </c>
      <c r="I758" s="279">
        <v>1000000</v>
      </c>
      <c r="J758" s="279">
        <v>1000000</v>
      </c>
      <c r="K758" s="279">
        <v>1000000</v>
      </c>
    </row>
    <row r="759" spans="2:11" ht="30" customHeight="1" thickBot="1" x14ac:dyDescent="0.3">
      <c r="B759" s="68" t="s">
        <v>380</v>
      </c>
      <c r="C759" s="52" t="s">
        <v>381</v>
      </c>
      <c r="D759" s="53" t="s">
        <v>345</v>
      </c>
      <c r="E759" s="51" t="s">
        <v>346</v>
      </c>
      <c r="F759" s="51" t="s">
        <v>5</v>
      </c>
      <c r="G759" s="51" t="s">
        <v>109</v>
      </c>
      <c r="H759" s="51" t="s">
        <v>347</v>
      </c>
      <c r="I759" s="279">
        <v>4000000</v>
      </c>
      <c r="J759" s="279">
        <v>4000000</v>
      </c>
      <c r="K759" s="279">
        <v>4000000</v>
      </c>
    </row>
    <row r="760" spans="2:11" ht="30" customHeight="1" thickBot="1" x14ac:dyDescent="0.3">
      <c r="B760" s="68" t="s">
        <v>382</v>
      </c>
      <c r="C760" s="52" t="s">
        <v>383</v>
      </c>
      <c r="D760" s="53" t="s">
        <v>345</v>
      </c>
      <c r="E760" s="51" t="s">
        <v>346</v>
      </c>
      <c r="F760" s="51" t="s">
        <v>5</v>
      </c>
      <c r="G760" s="51" t="s">
        <v>109</v>
      </c>
      <c r="H760" s="51" t="s">
        <v>347</v>
      </c>
      <c r="I760" s="279">
        <v>200000</v>
      </c>
      <c r="J760" s="279"/>
      <c r="K760" s="279">
        <v>200000</v>
      </c>
    </row>
    <row r="761" spans="2:11" ht="30" customHeight="1" thickBot="1" x14ac:dyDescent="0.3">
      <c r="B761" s="68" t="s">
        <v>384</v>
      </c>
      <c r="C761" s="52" t="s">
        <v>322</v>
      </c>
      <c r="D761" s="53" t="s">
        <v>345</v>
      </c>
      <c r="E761" s="51" t="s">
        <v>346</v>
      </c>
      <c r="F761" s="51" t="s">
        <v>5</v>
      </c>
      <c r="G761" s="51" t="s">
        <v>109</v>
      </c>
      <c r="H761" s="51" t="s">
        <v>347</v>
      </c>
      <c r="I761" s="279">
        <v>500000</v>
      </c>
      <c r="J761" s="279"/>
      <c r="K761" s="279">
        <v>500000</v>
      </c>
    </row>
    <row r="762" spans="2:11" ht="30" customHeight="1" thickBot="1" x14ac:dyDescent="0.3">
      <c r="B762" s="442" t="s">
        <v>1602</v>
      </c>
      <c r="C762" s="443"/>
      <c r="D762" s="443"/>
      <c r="E762" s="443"/>
      <c r="F762" s="443"/>
      <c r="G762" s="443"/>
      <c r="H762" s="444"/>
      <c r="I762" s="275">
        <f>SUM(I723:I761)</f>
        <v>490000000</v>
      </c>
      <c r="J762" s="275">
        <f>SUM(J723:J761)</f>
        <v>471163434</v>
      </c>
      <c r="K762" s="275">
        <f>SUM(K723:K761)</f>
        <v>390000000</v>
      </c>
    </row>
    <row r="763" spans="2:11" ht="90" customHeight="1" thickBot="1" x14ac:dyDescent="0.3">
      <c r="B763" s="484" t="s">
        <v>2114</v>
      </c>
      <c r="C763" s="445"/>
      <c r="D763" s="445"/>
      <c r="E763" s="445"/>
      <c r="F763" s="445"/>
      <c r="G763" s="445"/>
      <c r="H763" s="445"/>
      <c r="I763" s="445"/>
      <c r="J763" s="445"/>
      <c r="K763" s="446"/>
    </row>
    <row r="764" spans="2:11" ht="30" customHeight="1" thickBot="1" x14ac:dyDescent="0.3">
      <c r="B764" s="439" t="s">
        <v>1870</v>
      </c>
      <c r="C764" s="440"/>
      <c r="D764" s="440"/>
      <c r="E764" s="440"/>
      <c r="F764" s="440"/>
      <c r="G764" s="440"/>
      <c r="H764" s="440"/>
      <c r="I764" s="440"/>
      <c r="J764" s="440"/>
      <c r="K764" s="441"/>
    </row>
    <row r="765" spans="2:11" ht="30" customHeight="1" thickBot="1" x14ac:dyDescent="0.3">
      <c r="B765" s="91" t="s">
        <v>1272</v>
      </c>
      <c r="C765" s="29" t="s">
        <v>1271</v>
      </c>
      <c r="D765" s="17" t="s">
        <v>1270</v>
      </c>
      <c r="E765" s="18" t="s">
        <v>1269</v>
      </c>
      <c r="F765" s="18" t="s">
        <v>1268</v>
      </c>
      <c r="G765" s="15" t="s">
        <v>1267</v>
      </c>
      <c r="H765" s="18" t="s">
        <v>1266</v>
      </c>
      <c r="I765" s="272" t="s">
        <v>1619</v>
      </c>
      <c r="J765" s="273" t="s">
        <v>1948</v>
      </c>
      <c r="K765" s="274" t="s">
        <v>1614</v>
      </c>
    </row>
    <row r="766" spans="2:11" ht="30" customHeight="1" thickBot="1" x14ac:dyDescent="0.3">
      <c r="B766" s="68" t="s">
        <v>1</v>
      </c>
      <c r="C766" s="52" t="s">
        <v>2</v>
      </c>
      <c r="D766" s="53" t="s">
        <v>390</v>
      </c>
      <c r="E766" s="51" t="s">
        <v>391</v>
      </c>
      <c r="F766" s="51" t="s">
        <v>5</v>
      </c>
      <c r="G766" s="51" t="s">
        <v>109</v>
      </c>
      <c r="H766" s="51" t="s">
        <v>347</v>
      </c>
      <c r="I766" s="279">
        <v>350000000</v>
      </c>
      <c r="J766" s="279">
        <v>354461772</v>
      </c>
      <c r="K766" s="279">
        <v>350000000</v>
      </c>
    </row>
    <row r="767" spans="2:11" ht="30" customHeight="1" thickBot="1" x14ac:dyDescent="0.3">
      <c r="B767" s="68" t="s">
        <v>392</v>
      </c>
      <c r="C767" s="52" t="s">
        <v>393</v>
      </c>
      <c r="D767" s="53" t="s">
        <v>390</v>
      </c>
      <c r="E767" s="51" t="s">
        <v>391</v>
      </c>
      <c r="F767" s="51" t="s">
        <v>5</v>
      </c>
      <c r="G767" s="51" t="s">
        <v>109</v>
      </c>
      <c r="H767" s="51" t="s">
        <v>347</v>
      </c>
      <c r="I767" s="279">
        <v>2000000</v>
      </c>
      <c r="J767" s="279"/>
      <c r="K767" s="279">
        <v>2000000</v>
      </c>
    </row>
    <row r="768" spans="2:11" ht="30" customHeight="1" thickBot="1" x14ac:dyDescent="0.3">
      <c r="B768" s="68" t="s">
        <v>67</v>
      </c>
      <c r="C768" s="52" t="s">
        <v>9</v>
      </c>
      <c r="D768" s="53" t="s">
        <v>390</v>
      </c>
      <c r="E768" s="51" t="s">
        <v>391</v>
      </c>
      <c r="F768" s="51" t="s">
        <v>5</v>
      </c>
      <c r="G768" s="51" t="s">
        <v>109</v>
      </c>
      <c r="H768" s="51" t="s">
        <v>347</v>
      </c>
      <c r="I768" s="279">
        <v>5000000</v>
      </c>
      <c r="J768" s="279">
        <v>2253824</v>
      </c>
      <c r="K768" s="279">
        <v>5000000</v>
      </c>
    </row>
    <row r="769" spans="2:11" ht="30" customHeight="1" thickBot="1" x14ac:dyDescent="0.3">
      <c r="B769" s="68" t="s">
        <v>10</v>
      </c>
      <c r="C769" s="52" t="s">
        <v>11</v>
      </c>
      <c r="D769" s="53" t="s">
        <v>390</v>
      </c>
      <c r="E769" s="51" t="s">
        <v>391</v>
      </c>
      <c r="F769" s="51" t="s">
        <v>5</v>
      </c>
      <c r="G769" s="51" t="s">
        <v>109</v>
      </c>
      <c r="H769" s="51" t="s">
        <v>347</v>
      </c>
      <c r="I769" s="279">
        <v>8000000</v>
      </c>
      <c r="J769" s="279">
        <v>5785055</v>
      </c>
      <c r="K769" s="279">
        <v>8000000</v>
      </c>
    </row>
    <row r="770" spans="2:11" ht="30" customHeight="1" thickBot="1" x14ac:dyDescent="0.3">
      <c r="B770" s="68" t="s">
        <v>394</v>
      </c>
      <c r="C770" s="52" t="s">
        <v>69</v>
      </c>
      <c r="D770" s="53" t="s">
        <v>390</v>
      </c>
      <c r="E770" s="51" t="s">
        <v>391</v>
      </c>
      <c r="F770" s="51" t="s">
        <v>5</v>
      </c>
      <c r="G770" s="51" t="s">
        <v>109</v>
      </c>
      <c r="H770" s="51" t="s">
        <v>347</v>
      </c>
      <c r="I770" s="279">
        <v>4000000</v>
      </c>
      <c r="J770" s="279">
        <v>950000</v>
      </c>
      <c r="K770" s="279">
        <v>4000000</v>
      </c>
    </row>
    <row r="771" spans="2:11" ht="30" customHeight="1" thickBot="1" x14ac:dyDescent="0.3">
      <c r="B771" s="68" t="s">
        <v>40</v>
      </c>
      <c r="C771" s="52" t="s">
        <v>13</v>
      </c>
      <c r="D771" s="53" t="s">
        <v>390</v>
      </c>
      <c r="E771" s="51" t="s">
        <v>391</v>
      </c>
      <c r="F771" s="51" t="s">
        <v>5</v>
      </c>
      <c r="G771" s="51" t="s">
        <v>109</v>
      </c>
      <c r="H771" s="51" t="s">
        <v>347</v>
      </c>
      <c r="I771" s="279">
        <v>15000000</v>
      </c>
      <c r="J771" s="279">
        <v>8391180</v>
      </c>
      <c r="K771" s="279">
        <v>15000000</v>
      </c>
    </row>
    <row r="772" spans="2:11" ht="30" customHeight="1" thickBot="1" x14ac:dyDescent="0.3">
      <c r="B772" s="68" t="s">
        <v>41</v>
      </c>
      <c r="C772" s="52" t="s">
        <v>18</v>
      </c>
      <c r="D772" s="53" t="s">
        <v>390</v>
      </c>
      <c r="E772" s="51" t="s">
        <v>391</v>
      </c>
      <c r="F772" s="51" t="s">
        <v>5</v>
      </c>
      <c r="G772" s="51" t="s">
        <v>109</v>
      </c>
      <c r="H772" s="51" t="s">
        <v>347</v>
      </c>
      <c r="I772" s="279">
        <v>9000000</v>
      </c>
      <c r="J772" s="279">
        <v>11623130</v>
      </c>
      <c r="K772" s="279">
        <v>9000000</v>
      </c>
    </row>
    <row r="773" spans="2:11" ht="30" customHeight="1" thickBot="1" x14ac:dyDescent="0.3">
      <c r="B773" s="68" t="s">
        <v>19</v>
      </c>
      <c r="C773" s="52" t="s">
        <v>20</v>
      </c>
      <c r="D773" s="53" t="s">
        <v>390</v>
      </c>
      <c r="E773" s="51" t="s">
        <v>391</v>
      </c>
      <c r="F773" s="51" t="s">
        <v>5</v>
      </c>
      <c r="G773" s="51" t="s">
        <v>109</v>
      </c>
      <c r="H773" s="51" t="s">
        <v>347</v>
      </c>
      <c r="I773" s="279">
        <v>7000000</v>
      </c>
      <c r="J773" s="279">
        <v>1718750</v>
      </c>
      <c r="K773" s="279">
        <v>7000000</v>
      </c>
    </row>
    <row r="774" spans="2:11" ht="30" customHeight="1" thickBot="1" x14ac:dyDescent="0.3">
      <c r="B774" s="68" t="s">
        <v>25</v>
      </c>
      <c r="C774" s="52" t="s">
        <v>26</v>
      </c>
      <c r="D774" s="53" t="s">
        <v>390</v>
      </c>
      <c r="E774" s="51" t="s">
        <v>391</v>
      </c>
      <c r="F774" s="51" t="s">
        <v>5</v>
      </c>
      <c r="G774" s="51" t="s">
        <v>109</v>
      </c>
      <c r="H774" s="51" t="s">
        <v>347</v>
      </c>
      <c r="I774" s="279">
        <v>1000000</v>
      </c>
      <c r="J774" s="279">
        <v>1452650</v>
      </c>
      <c r="K774" s="279">
        <v>1000000</v>
      </c>
    </row>
    <row r="775" spans="2:11" ht="30" customHeight="1" thickBot="1" x14ac:dyDescent="0.3">
      <c r="B775" s="68" t="s">
        <v>343</v>
      </c>
      <c r="C775" s="52" t="s">
        <v>30</v>
      </c>
      <c r="D775" s="53" t="s">
        <v>390</v>
      </c>
      <c r="E775" s="51" t="s">
        <v>391</v>
      </c>
      <c r="F775" s="51" t="s">
        <v>5</v>
      </c>
      <c r="G775" s="51" t="s">
        <v>109</v>
      </c>
      <c r="H775" s="51" t="s">
        <v>347</v>
      </c>
      <c r="I775" s="279">
        <v>2000000</v>
      </c>
      <c r="J775" s="279">
        <v>2678341.0699999998</v>
      </c>
      <c r="K775" s="279">
        <v>2000000</v>
      </c>
    </row>
    <row r="776" spans="2:11" ht="30" customHeight="1" thickBot="1" x14ac:dyDescent="0.3">
      <c r="B776" s="68" t="s">
        <v>31</v>
      </c>
      <c r="C776" s="52" t="s">
        <v>32</v>
      </c>
      <c r="D776" s="53" t="s">
        <v>390</v>
      </c>
      <c r="E776" s="51" t="s">
        <v>391</v>
      </c>
      <c r="F776" s="51" t="s">
        <v>5</v>
      </c>
      <c r="G776" s="51" t="s">
        <v>109</v>
      </c>
      <c r="H776" s="51" t="s">
        <v>347</v>
      </c>
      <c r="I776" s="279">
        <v>7000000</v>
      </c>
      <c r="J776" s="279">
        <v>4575965.78</v>
      </c>
      <c r="K776" s="279">
        <v>7000000</v>
      </c>
    </row>
    <row r="777" spans="2:11" ht="30" customHeight="1" thickBot="1" x14ac:dyDescent="0.3">
      <c r="B777" s="68" t="s">
        <v>593</v>
      </c>
      <c r="C777" s="52" t="s">
        <v>36</v>
      </c>
      <c r="D777" s="53" t="s">
        <v>390</v>
      </c>
      <c r="E777" s="51" t="s">
        <v>391</v>
      </c>
      <c r="F777" s="51" t="s">
        <v>5</v>
      </c>
      <c r="G777" s="51" t="s">
        <v>109</v>
      </c>
      <c r="H777" s="51" t="s">
        <v>347</v>
      </c>
      <c r="I777" s="279"/>
      <c r="J777" s="279">
        <v>630000</v>
      </c>
      <c r="K777" s="279"/>
    </row>
    <row r="778" spans="2:11" ht="30" customHeight="1" thickBot="1" x14ac:dyDescent="0.3">
      <c r="B778" s="442" t="s">
        <v>1602</v>
      </c>
      <c r="C778" s="443"/>
      <c r="D778" s="443"/>
      <c r="E778" s="443"/>
      <c r="F778" s="443"/>
      <c r="G778" s="443"/>
      <c r="H778" s="444"/>
      <c r="I778" s="275">
        <f>SUM(I766:I776)</f>
        <v>410000000</v>
      </c>
      <c r="J778" s="275">
        <f>SUM(J766:J777)</f>
        <v>394520667.84999996</v>
      </c>
      <c r="K778" s="275">
        <f>SUM(K766:K776)</f>
        <v>410000000</v>
      </c>
    </row>
    <row r="779" spans="2:11" ht="90" customHeight="1" thickBot="1" x14ac:dyDescent="0.3">
      <c r="B779" s="484" t="s">
        <v>2114</v>
      </c>
      <c r="C779" s="445"/>
      <c r="D779" s="445"/>
      <c r="E779" s="445"/>
      <c r="F779" s="445"/>
      <c r="G779" s="445"/>
      <c r="H779" s="445"/>
      <c r="I779" s="445"/>
      <c r="J779" s="445"/>
      <c r="K779" s="446"/>
    </row>
    <row r="780" spans="2:11" ht="30" customHeight="1" thickBot="1" x14ac:dyDescent="0.3">
      <c r="B780" s="439" t="s">
        <v>1871</v>
      </c>
      <c r="C780" s="440"/>
      <c r="D780" s="440"/>
      <c r="E780" s="440"/>
      <c r="F780" s="440"/>
      <c r="G780" s="440"/>
      <c r="H780" s="440"/>
      <c r="I780" s="440"/>
      <c r="J780" s="440"/>
      <c r="K780" s="441"/>
    </row>
    <row r="781" spans="2:11" ht="30" customHeight="1" thickBot="1" x14ac:dyDescent="0.3">
      <c r="B781" s="91" t="s">
        <v>1272</v>
      </c>
      <c r="C781" s="29" t="s">
        <v>1271</v>
      </c>
      <c r="D781" s="17" t="s">
        <v>1270</v>
      </c>
      <c r="E781" s="18" t="s">
        <v>1269</v>
      </c>
      <c r="F781" s="18" t="s">
        <v>1268</v>
      </c>
      <c r="G781" s="15" t="s">
        <v>1267</v>
      </c>
      <c r="H781" s="18" t="s">
        <v>1266</v>
      </c>
      <c r="I781" s="272" t="s">
        <v>1619</v>
      </c>
      <c r="J781" s="273" t="s">
        <v>1948</v>
      </c>
      <c r="K781" s="274" t="s">
        <v>1614</v>
      </c>
    </row>
    <row r="782" spans="2:11" ht="30" customHeight="1" thickBot="1" x14ac:dyDescent="0.3">
      <c r="B782" s="68" t="s">
        <v>1</v>
      </c>
      <c r="C782" s="52" t="s">
        <v>2</v>
      </c>
      <c r="D782" s="53" t="s">
        <v>396</v>
      </c>
      <c r="E782" s="51" t="s">
        <v>397</v>
      </c>
      <c r="F782" s="51" t="s">
        <v>5</v>
      </c>
      <c r="G782" s="51" t="s">
        <v>109</v>
      </c>
      <c r="H782" s="51" t="s">
        <v>7</v>
      </c>
      <c r="I782" s="279">
        <v>5264284</v>
      </c>
      <c r="J782" s="279">
        <v>3874305.93</v>
      </c>
      <c r="K782" s="279">
        <v>5264284</v>
      </c>
    </row>
    <row r="783" spans="2:11" ht="30" customHeight="1" thickBot="1" x14ac:dyDescent="0.3">
      <c r="B783" s="68" t="s">
        <v>67</v>
      </c>
      <c r="C783" s="52" t="s">
        <v>9</v>
      </c>
      <c r="D783" s="53" t="s">
        <v>396</v>
      </c>
      <c r="E783" s="51" t="s">
        <v>397</v>
      </c>
      <c r="F783" s="51" t="s">
        <v>5</v>
      </c>
      <c r="G783" s="51" t="s">
        <v>109</v>
      </c>
      <c r="H783" s="51" t="s">
        <v>7</v>
      </c>
      <c r="I783" s="279">
        <v>500000</v>
      </c>
      <c r="J783" s="279">
        <v>386500</v>
      </c>
      <c r="K783" s="279">
        <v>500000</v>
      </c>
    </row>
    <row r="784" spans="2:11" ht="30" customHeight="1" thickBot="1" x14ac:dyDescent="0.3">
      <c r="B784" s="68" t="s">
        <v>10</v>
      </c>
      <c r="C784" s="52" t="s">
        <v>11</v>
      </c>
      <c r="D784" s="53" t="s">
        <v>396</v>
      </c>
      <c r="E784" s="51" t="s">
        <v>397</v>
      </c>
      <c r="F784" s="51" t="s">
        <v>5</v>
      </c>
      <c r="G784" s="51" t="s">
        <v>109</v>
      </c>
      <c r="H784" s="51" t="s">
        <v>7</v>
      </c>
      <c r="I784" s="279">
        <v>300000</v>
      </c>
      <c r="J784" s="279">
        <v>165000</v>
      </c>
      <c r="K784" s="279">
        <v>300000</v>
      </c>
    </row>
    <row r="785" spans="2:11" ht="30" customHeight="1" thickBot="1" x14ac:dyDescent="0.3">
      <c r="B785" s="68" t="s">
        <v>40</v>
      </c>
      <c r="C785" s="52" t="s">
        <v>13</v>
      </c>
      <c r="D785" s="53" t="s">
        <v>396</v>
      </c>
      <c r="E785" s="51" t="s">
        <v>397</v>
      </c>
      <c r="F785" s="51" t="s">
        <v>5</v>
      </c>
      <c r="G785" s="51" t="s">
        <v>109</v>
      </c>
      <c r="H785" s="51" t="s">
        <v>7</v>
      </c>
      <c r="I785" s="279">
        <v>400000</v>
      </c>
      <c r="J785" s="279">
        <v>366200</v>
      </c>
      <c r="K785" s="279">
        <v>400000</v>
      </c>
    </row>
    <row r="786" spans="2:11" ht="30" customHeight="1" thickBot="1" x14ac:dyDescent="0.3">
      <c r="B786" s="68" t="s">
        <v>398</v>
      </c>
      <c r="C786" s="52" t="s">
        <v>15</v>
      </c>
      <c r="D786" s="53" t="s">
        <v>396</v>
      </c>
      <c r="E786" s="51" t="s">
        <v>397</v>
      </c>
      <c r="F786" s="51" t="s">
        <v>5</v>
      </c>
      <c r="G786" s="51" t="s">
        <v>109</v>
      </c>
      <c r="H786" s="51" t="s">
        <v>7</v>
      </c>
      <c r="I786" s="279">
        <v>300000</v>
      </c>
      <c r="J786" s="279">
        <v>210000</v>
      </c>
      <c r="K786" s="279">
        <v>300000</v>
      </c>
    </row>
    <row r="787" spans="2:11" ht="30" customHeight="1" thickBot="1" x14ac:dyDescent="0.3">
      <c r="B787" s="68" t="s">
        <v>41</v>
      </c>
      <c r="C787" s="52" t="s">
        <v>18</v>
      </c>
      <c r="D787" s="53" t="s">
        <v>396</v>
      </c>
      <c r="E787" s="51" t="s">
        <v>397</v>
      </c>
      <c r="F787" s="51" t="s">
        <v>5</v>
      </c>
      <c r="G787" s="51" t="s">
        <v>109</v>
      </c>
      <c r="H787" s="51" t="s">
        <v>7</v>
      </c>
      <c r="I787" s="279">
        <v>300000</v>
      </c>
      <c r="J787" s="279">
        <v>212400</v>
      </c>
      <c r="K787" s="279">
        <v>300000</v>
      </c>
    </row>
    <row r="788" spans="2:11" ht="30" customHeight="1" thickBot="1" x14ac:dyDescent="0.3">
      <c r="B788" s="68" t="s">
        <v>19</v>
      </c>
      <c r="C788" s="52" t="s">
        <v>20</v>
      </c>
      <c r="D788" s="53" t="s">
        <v>396</v>
      </c>
      <c r="E788" s="51" t="s">
        <v>397</v>
      </c>
      <c r="F788" s="51" t="s">
        <v>5</v>
      </c>
      <c r="G788" s="51" t="s">
        <v>109</v>
      </c>
      <c r="H788" s="51" t="s">
        <v>7</v>
      </c>
      <c r="I788" s="279">
        <v>400000</v>
      </c>
      <c r="J788" s="279">
        <v>302000</v>
      </c>
      <c r="K788" s="279">
        <v>400000</v>
      </c>
    </row>
    <row r="789" spans="2:11" ht="30" customHeight="1" thickBot="1" x14ac:dyDescent="0.3">
      <c r="B789" s="68" t="s">
        <v>25</v>
      </c>
      <c r="C789" s="52" t="s">
        <v>26</v>
      </c>
      <c r="D789" s="53" t="s">
        <v>396</v>
      </c>
      <c r="E789" s="51" t="s">
        <v>397</v>
      </c>
      <c r="F789" s="51" t="s">
        <v>5</v>
      </c>
      <c r="G789" s="51" t="s">
        <v>109</v>
      </c>
      <c r="H789" s="51" t="s">
        <v>7</v>
      </c>
      <c r="I789" s="279">
        <v>300000</v>
      </c>
      <c r="J789" s="279">
        <v>145000</v>
      </c>
      <c r="K789" s="279">
        <v>300000</v>
      </c>
    </row>
    <row r="790" spans="2:11" ht="30" customHeight="1" thickBot="1" x14ac:dyDescent="0.3">
      <c r="B790" s="68" t="s">
        <v>43</v>
      </c>
      <c r="C790" s="52" t="s">
        <v>44</v>
      </c>
      <c r="D790" s="53" t="s">
        <v>396</v>
      </c>
      <c r="E790" s="51" t="s">
        <v>397</v>
      </c>
      <c r="F790" s="51" t="s">
        <v>5</v>
      </c>
      <c r="G790" s="51" t="s">
        <v>109</v>
      </c>
      <c r="H790" s="51" t="s">
        <v>7</v>
      </c>
      <c r="I790" s="279">
        <v>50000</v>
      </c>
      <c r="J790" s="279"/>
      <c r="K790" s="279">
        <v>50000</v>
      </c>
    </row>
    <row r="791" spans="2:11" ht="30" customHeight="1" thickBot="1" x14ac:dyDescent="0.3">
      <c r="B791" s="68" t="s">
        <v>51</v>
      </c>
      <c r="C791" s="52" t="s">
        <v>52</v>
      </c>
      <c r="D791" s="53" t="s">
        <v>396</v>
      </c>
      <c r="E791" s="51" t="s">
        <v>397</v>
      </c>
      <c r="F791" s="51" t="s">
        <v>5</v>
      </c>
      <c r="G791" s="51" t="s">
        <v>109</v>
      </c>
      <c r="H791" s="51" t="s">
        <v>7</v>
      </c>
      <c r="I791" s="279">
        <v>50000</v>
      </c>
      <c r="J791" s="279"/>
      <c r="K791" s="279">
        <v>50000</v>
      </c>
    </row>
    <row r="792" spans="2:11" ht="30" customHeight="1" thickBot="1" x14ac:dyDescent="0.3">
      <c r="B792" s="68" t="s">
        <v>343</v>
      </c>
      <c r="C792" s="52" t="s">
        <v>30</v>
      </c>
      <c r="D792" s="53" t="s">
        <v>396</v>
      </c>
      <c r="E792" s="51" t="s">
        <v>397</v>
      </c>
      <c r="F792" s="51" t="s">
        <v>5</v>
      </c>
      <c r="G792" s="51" t="s">
        <v>109</v>
      </c>
      <c r="H792" s="51" t="s">
        <v>7</v>
      </c>
      <c r="I792" s="279">
        <v>200000</v>
      </c>
      <c r="J792" s="279">
        <v>103700</v>
      </c>
      <c r="K792" s="279">
        <v>200000</v>
      </c>
    </row>
    <row r="793" spans="2:11" ht="30" customHeight="1" thickBot="1" x14ac:dyDescent="0.3">
      <c r="B793" s="68" t="s">
        <v>31</v>
      </c>
      <c r="C793" s="52" t="s">
        <v>32</v>
      </c>
      <c r="D793" s="53" t="s">
        <v>396</v>
      </c>
      <c r="E793" s="51" t="s">
        <v>397</v>
      </c>
      <c r="F793" s="51" t="s">
        <v>5</v>
      </c>
      <c r="G793" s="51" t="s">
        <v>109</v>
      </c>
      <c r="H793" s="51" t="s">
        <v>7</v>
      </c>
      <c r="I793" s="279">
        <v>300000</v>
      </c>
      <c r="J793" s="279">
        <v>183200</v>
      </c>
      <c r="K793" s="279">
        <v>300000</v>
      </c>
    </row>
    <row r="794" spans="2:11" ht="30" customHeight="1" thickBot="1" x14ac:dyDescent="0.3">
      <c r="B794" s="68" t="s">
        <v>395</v>
      </c>
      <c r="C794" s="52" t="s">
        <v>352</v>
      </c>
      <c r="D794" s="53" t="s">
        <v>396</v>
      </c>
      <c r="E794" s="51" t="s">
        <v>397</v>
      </c>
      <c r="F794" s="51" t="s">
        <v>5</v>
      </c>
      <c r="G794" s="51" t="s">
        <v>109</v>
      </c>
      <c r="H794" s="51" t="s">
        <v>7</v>
      </c>
      <c r="I794" s="279">
        <v>100000</v>
      </c>
      <c r="J794" s="279">
        <v>50000</v>
      </c>
      <c r="K794" s="279">
        <v>100000</v>
      </c>
    </row>
    <row r="795" spans="2:11" ht="30" customHeight="1" thickBot="1" x14ac:dyDescent="0.3">
      <c r="B795" s="68" t="s">
        <v>35</v>
      </c>
      <c r="C795" s="52" t="s">
        <v>36</v>
      </c>
      <c r="D795" s="53" t="s">
        <v>396</v>
      </c>
      <c r="E795" s="51" t="s">
        <v>397</v>
      </c>
      <c r="F795" s="51" t="s">
        <v>5</v>
      </c>
      <c r="G795" s="51" t="s">
        <v>109</v>
      </c>
      <c r="H795" s="51" t="s">
        <v>7</v>
      </c>
      <c r="I795" s="279">
        <v>300000</v>
      </c>
      <c r="J795" s="279">
        <v>179500</v>
      </c>
      <c r="K795" s="279">
        <v>300000</v>
      </c>
    </row>
    <row r="796" spans="2:11" ht="30" customHeight="1" thickBot="1" x14ac:dyDescent="0.3">
      <c r="B796" s="442" t="s">
        <v>1602</v>
      </c>
      <c r="C796" s="443"/>
      <c r="D796" s="443"/>
      <c r="E796" s="443"/>
      <c r="F796" s="443"/>
      <c r="G796" s="443"/>
      <c r="H796" s="444"/>
      <c r="I796" s="275">
        <f>SUM(I782:I795)</f>
        <v>8764284</v>
      </c>
      <c r="J796" s="275">
        <f>SUM(J782:J795)</f>
        <v>6177805.9299999997</v>
      </c>
      <c r="K796" s="275">
        <f>SUM(K782:K795)</f>
        <v>8764284</v>
      </c>
    </row>
    <row r="797" spans="2:11" ht="90" customHeight="1" thickBot="1" x14ac:dyDescent="0.3">
      <c r="B797" s="484" t="s">
        <v>2114</v>
      </c>
      <c r="C797" s="445"/>
      <c r="D797" s="445"/>
      <c r="E797" s="445"/>
      <c r="F797" s="445"/>
      <c r="G797" s="445"/>
      <c r="H797" s="445"/>
      <c r="I797" s="445"/>
      <c r="J797" s="445"/>
      <c r="K797" s="446"/>
    </row>
    <row r="798" spans="2:11" ht="30" customHeight="1" thickBot="1" x14ac:dyDescent="0.3">
      <c r="B798" s="439" t="s">
        <v>1872</v>
      </c>
      <c r="C798" s="440"/>
      <c r="D798" s="440"/>
      <c r="E798" s="440"/>
      <c r="F798" s="440"/>
      <c r="G798" s="440"/>
      <c r="H798" s="440"/>
      <c r="I798" s="440"/>
      <c r="J798" s="440"/>
      <c r="K798" s="441"/>
    </row>
    <row r="799" spans="2:11" ht="30" customHeight="1" thickBot="1" x14ac:dyDescent="0.3">
      <c r="B799" s="91" t="s">
        <v>1272</v>
      </c>
      <c r="C799" s="29" t="s">
        <v>1271</v>
      </c>
      <c r="D799" s="17" t="s">
        <v>1270</v>
      </c>
      <c r="E799" s="18" t="s">
        <v>1269</v>
      </c>
      <c r="F799" s="18" t="s">
        <v>1268</v>
      </c>
      <c r="G799" s="15" t="s">
        <v>1267</v>
      </c>
      <c r="H799" s="18" t="s">
        <v>1266</v>
      </c>
      <c r="I799" s="272" t="s">
        <v>1619</v>
      </c>
      <c r="J799" s="273" t="s">
        <v>1948</v>
      </c>
      <c r="K799" s="274" t="s">
        <v>1614</v>
      </c>
    </row>
    <row r="800" spans="2:11" ht="30" customHeight="1" thickBot="1" x14ac:dyDescent="0.3">
      <c r="B800" s="68" t="s">
        <v>1</v>
      </c>
      <c r="C800" s="52" t="s">
        <v>2</v>
      </c>
      <c r="D800" s="53" t="s">
        <v>399</v>
      </c>
      <c r="E800" s="51" t="s">
        <v>400</v>
      </c>
      <c r="F800" s="51" t="s">
        <v>5</v>
      </c>
      <c r="G800" s="51" t="s">
        <v>74</v>
      </c>
      <c r="H800" s="51" t="s">
        <v>7</v>
      </c>
      <c r="I800" s="279">
        <v>15000000</v>
      </c>
      <c r="J800" s="279">
        <v>11461532</v>
      </c>
      <c r="K800" s="279">
        <v>15000000</v>
      </c>
    </row>
    <row r="801" spans="2:11" ht="30" customHeight="1" thickBot="1" x14ac:dyDescent="0.3">
      <c r="B801" s="68" t="s">
        <v>401</v>
      </c>
      <c r="C801" s="52">
        <v>22020100</v>
      </c>
      <c r="D801" s="53" t="s">
        <v>399</v>
      </c>
      <c r="E801" s="51" t="s">
        <v>400</v>
      </c>
      <c r="F801" s="51" t="s">
        <v>5</v>
      </c>
      <c r="G801" s="51" t="s">
        <v>74</v>
      </c>
      <c r="H801" s="51" t="s">
        <v>7</v>
      </c>
      <c r="I801" s="279">
        <v>500000</v>
      </c>
      <c r="J801" s="279">
        <v>100000</v>
      </c>
      <c r="K801" s="279">
        <v>500000</v>
      </c>
    </row>
    <row r="802" spans="2:11" ht="30" customHeight="1" thickBot="1" x14ac:dyDescent="0.3">
      <c r="B802" s="68" t="s">
        <v>67</v>
      </c>
      <c r="C802" s="52" t="s">
        <v>9</v>
      </c>
      <c r="D802" s="53" t="s">
        <v>399</v>
      </c>
      <c r="E802" s="51" t="s">
        <v>400</v>
      </c>
      <c r="F802" s="51" t="s">
        <v>5</v>
      </c>
      <c r="G802" s="51" t="s">
        <v>74</v>
      </c>
      <c r="H802" s="51" t="s">
        <v>7</v>
      </c>
      <c r="I802" s="279">
        <v>4000000</v>
      </c>
      <c r="J802" s="279">
        <v>2160000</v>
      </c>
      <c r="K802" s="279">
        <v>4000000</v>
      </c>
    </row>
    <row r="803" spans="2:11" ht="30" customHeight="1" thickBot="1" x14ac:dyDescent="0.3">
      <c r="B803" s="68" t="s">
        <v>10</v>
      </c>
      <c r="C803" s="52" t="s">
        <v>11</v>
      </c>
      <c r="D803" s="53" t="s">
        <v>399</v>
      </c>
      <c r="E803" s="51" t="s">
        <v>400</v>
      </c>
      <c r="F803" s="51" t="s">
        <v>5</v>
      </c>
      <c r="G803" s="51" t="s">
        <v>74</v>
      </c>
      <c r="H803" s="51" t="s">
        <v>7</v>
      </c>
      <c r="I803" s="279">
        <v>200000</v>
      </c>
      <c r="J803" s="279">
        <v>200000</v>
      </c>
      <c r="K803" s="279">
        <v>200000</v>
      </c>
    </row>
    <row r="804" spans="2:11" ht="30" customHeight="1" thickBot="1" x14ac:dyDescent="0.3">
      <c r="B804" s="68" t="s">
        <v>40</v>
      </c>
      <c r="C804" s="52" t="s">
        <v>13</v>
      </c>
      <c r="D804" s="53" t="s">
        <v>399</v>
      </c>
      <c r="E804" s="51" t="s">
        <v>400</v>
      </c>
      <c r="F804" s="51" t="s">
        <v>5</v>
      </c>
      <c r="G804" s="51" t="s">
        <v>74</v>
      </c>
      <c r="H804" s="51" t="s">
        <v>7</v>
      </c>
      <c r="I804" s="279">
        <v>300000</v>
      </c>
      <c r="J804" s="279">
        <v>300000</v>
      </c>
      <c r="K804" s="279">
        <v>300000</v>
      </c>
    </row>
    <row r="805" spans="2:11" ht="30" customHeight="1" thickBot="1" x14ac:dyDescent="0.3">
      <c r="B805" s="68" t="s">
        <v>402</v>
      </c>
      <c r="C805" s="52">
        <v>22020309</v>
      </c>
      <c r="D805" s="53" t="s">
        <v>399</v>
      </c>
      <c r="E805" s="51" t="s">
        <v>400</v>
      </c>
      <c r="F805" s="51" t="s">
        <v>5</v>
      </c>
      <c r="G805" s="51" t="s">
        <v>74</v>
      </c>
      <c r="H805" s="51" t="s">
        <v>7</v>
      </c>
      <c r="I805" s="279">
        <v>50000</v>
      </c>
      <c r="J805" s="279"/>
      <c r="K805" s="279">
        <v>50000</v>
      </c>
    </row>
    <row r="806" spans="2:11" ht="30" customHeight="1" thickBot="1" x14ac:dyDescent="0.3">
      <c r="B806" s="68" t="s">
        <v>41</v>
      </c>
      <c r="C806" s="52" t="s">
        <v>18</v>
      </c>
      <c r="D806" s="53" t="s">
        <v>399</v>
      </c>
      <c r="E806" s="51" t="s">
        <v>400</v>
      </c>
      <c r="F806" s="51" t="s">
        <v>5</v>
      </c>
      <c r="G806" s="51" t="s">
        <v>74</v>
      </c>
      <c r="H806" s="51" t="s">
        <v>7</v>
      </c>
      <c r="I806" s="279">
        <v>4000000</v>
      </c>
      <c r="J806" s="279">
        <v>290000</v>
      </c>
      <c r="K806" s="279">
        <v>4000000</v>
      </c>
    </row>
    <row r="807" spans="2:11" ht="30" customHeight="1" thickBot="1" x14ac:dyDescent="0.3">
      <c r="B807" s="68" t="s">
        <v>19</v>
      </c>
      <c r="C807" s="52" t="s">
        <v>20</v>
      </c>
      <c r="D807" s="53" t="s">
        <v>399</v>
      </c>
      <c r="E807" s="51" t="s">
        <v>400</v>
      </c>
      <c r="F807" s="51" t="s">
        <v>5</v>
      </c>
      <c r="G807" s="51" t="s">
        <v>74</v>
      </c>
      <c r="H807" s="51" t="s">
        <v>7</v>
      </c>
      <c r="I807" s="279">
        <v>200000</v>
      </c>
      <c r="J807" s="279">
        <v>200000</v>
      </c>
      <c r="K807" s="279">
        <v>200000</v>
      </c>
    </row>
    <row r="808" spans="2:11" ht="30" customHeight="1" thickBot="1" x14ac:dyDescent="0.3">
      <c r="B808" s="68" t="s">
        <v>403</v>
      </c>
      <c r="C808" s="52">
        <v>22020403</v>
      </c>
      <c r="D808" s="53" t="s">
        <v>399</v>
      </c>
      <c r="E808" s="51" t="s">
        <v>400</v>
      </c>
      <c r="F808" s="51" t="s">
        <v>5</v>
      </c>
      <c r="G808" s="51" t="s">
        <v>74</v>
      </c>
      <c r="H808" s="51" t="s">
        <v>7</v>
      </c>
      <c r="I808" s="279">
        <v>50000</v>
      </c>
      <c r="J808" s="279"/>
      <c r="K808" s="279">
        <v>50000</v>
      </c>
    </row>
    <row r="809" spans="2:11" ht="30" customHeight="1" thickBot="1" x14ac:dyDescent="0.3">
      <c r="B809" s="68" t="s">
        <v>25</v>
      </c>
      <c r="C809" s="52" t="s">
        <v>26</v>
      </c>
      <c r="D809" s="53" t="s">
        <v>399</v>
      </c>
      <c r="E809" s="51" t="s">
        <v>400</v>
      </c>
      <c r="F809" s="51" t="s">
        <v>5</v>
      </c>
      <c r="G809" s="51" t="s">
        <v>74</v>
      </c>
      <c r="H809" s="51" t="s">
        <v>7</v>
      </c>
      <c r="I809" s="279">
        <v>50000</v>
      </c>
      <c r="J809" s="279"/>
      <c r="K809" s="279">
        <v>50000</v>
      </c>
    </row>
    <row r="810" spans="2:11" ht="30" customHeight="1" thickBot="1" x14ac:dyDescent="0.3">
      <c r="B810" s="68" t="s">
        <v>51</v>
      </c>
      <c r="C810" s="52" t="s">
        <v>52</v>
      </c>
      <c r="D810" s="53" t="s">
        <v>399</v>
      </c>
      <c r="E810" s="51" t="s">
        <v>400</v>
      </c>
      <c r="F810" s="51" t="s">
        <v>5</v>
      </c>
      <c r="G810" s="51" t="s">
        <v>74</v>
      </c>
      <c r="H810" s="51" t="s">
        <v>7</v>
      </c>
      <c r="I810" s="279">
        <v>1000000</v>
      </c>
      <c r="J810" s="279"/>
      <c r="K810" s="279">
        <v>1000000</v>
      </c>
    </row>
    <row r="811" spans="2:11" ht="30" customHeight="1" thickBot="1" x14ac:dyDescent="0.3">
      <c r="B811" s="68" t="s">
        <v>343</v>
      </c>
      <c r="C811" s="52" t="s">
        <v>30</v>
      </c>
      <c r="D811" s="53" t="s">
        <v>399</v>
      </c>
      <c r="E811" s="51" t="s">
        <v>400</v>
      </c>
      <c r="F811" s="51" t="s">
        <v>5</v>
      </c>
      <c r="G811" s="51" t="s">
        <v>74</v>
      </c>
      <c r="H811" s="51" t="s">
        <v>7</v>
      </c>
      <c r="I811" s="279">
        <v>350000</v>
      </c>
      <c r="J811" s="279">
        <v>350000</v>
      </c>
      <c r="K811" s="279">
        <v>350000</v>
      </c>
    </row>
    <row r="812" spans="2:11" ht="30" customHeight="1" thickBot="1" x14ac:dyDescent="0.3">
      <c r="B812" s="68" t="s">
        <v>31</v>
      </c>
      <c r="C812" s="52" t="s">
        <v>32</v>
      </c>
      <c r="D812" s="53" t="s">
        <v>399</v>
      </c>
      <c r="E812" s="51" t="s">
        <v>400</v>
      </c>
      <c r="F812" s="51" t="s">
        <v>5</v>
      </c>
      <c r="G812" s="51" t="s">
        <v>74</v>
      </c>
      <c r="H812" s="51" t="s">
        <v>7</v>
      </c>
      <c r="I812" s="279">
        <v>50000</v>
      </c>
      <c r="J812" s="279"/>
      <c r="K812" s="279">
        <v>50000</v>
      </c>
    </row>
    <row r="813" spans="2:11" ht="30" customHeight="1" thickBot="1" x14ac:dyDescent="0.3">
      <c r="B813" s="68" t="s">
        <v>404</v>
      </c>
      <c r="C813" s="52">
        <v>22021003</v>
      </c>
      <c r="D813" s="53" t="s">
        <v>399</v>
      </c>
      <c r="E813" s="51" t="s">
        <v>400</v>
      </c>
      <c r="F813" s="51" t="s">
        <v>5</v>
      </c>
      <c r="G813" s="51" t="s">
        <v>74</v>
      </c>
      <c r="H813" s="51" t="s">
        <v>7</v>
      </c>
      <c r="I813" s="279">
        <v>300000</v>
      </c>
      <c r="J813" s="279"/>
      <c r="K813" s="279">
        <v>300000</v>
      </c>
    </row>
    <row r="814" spans="2:11" ht="30" customHeight="1" thickBot="1" x14ac:dyDescent="0.3">
      <c r="B814" s="68" t="s">
        <v>35</v>
      </c>
      <c r="C814" s="52" t="s">
        <v>36</v>
      </c>
      <c r="D814" s="53" t="s">
        <v>399</v>
      </c>
      <c r="E814" s="51" t="s">
        <v>400</v>
      </c>
      <c r="F814" s="51" t="s">
        <v>5</v>
      </c>
      <c r="G814" s="51" t="s">
        <v>74</v>
      </c>
      <c r="H814" s="51" t="s">
        <v>7</v>
      </c>
      <c r="I814" s="279">
        <v>50000</v>
      </c>
      <c r="J814" s="279"/>
      <c r="K814" s="279">
        <v>50000</v>
      </c>
    </row>
    <row r="815" spans="2:11" ht="30" customHeight="1" thickBot="1" x14ac:dyDescent="0.3">
      <c r="B815" s="442" t="s">
        <v>1602</v>
      </c>
      <c r="C815" s="443"/>
      <c r="D815" s="443"/>
      <c r="E815" s="443"/>
      <c r="F815" s="443"/>
      <c r="G815" s="443"/>
      <c r="H815" s="444"/>
      <c r="I815" s="275">
        <f>SUM(I800:I814)</f>
        <v>26100000</v>
      </c>
      <c r="J815" s="275">
        <f>SUM(J800:J814)</f>
        <v>15061532</v>
      </c>
      <c r="K815" s="275">
        <f>SUM(K800:K814)</f>
        <v>26100000</v>
      </c>
    </row>
    <row r="816" spans="2:11" ht="90" customHeight="1" thickBot="1" x14ac:dyDescent="0.3">
      <c r="B816" s="484" t="s">
        <v>2114</v>
      </c>
      <c r="C816" s="445"/>
      <c r="D816" s="445"/>
      <c r="E816" s="445"/>
      <c r="F816" s="445"/>
      <c r="G816" s="445"/>
      <c r="H816" s="445"/>
      <c r="I816" s="445"/>
      <c r="J816" s="445"/>
      <c r="K816" s="446"/>
    </row>
    <row r="817" spans="2:11" ht="30" customHeight="1" thickBot="1" x14ac:dyDescent="0.3">
      <c r="B817" s="439" t="s">
        <v>1873</v>
      </c>
      <c r="C817" s="440"/>
      <c r="D817" s="440"/>
      <c r="E817" s="440"/>
      <c r="F817" s="440"/>
      <c r="G817" s="440"/>
      <c r="H817" s="440"/>
      <c r="I817" s="440"/>
      <c r="J817" s="440"/>
      <c r="K817" s="441"/>
    </row>
    <row r="818" spans="2:11" ht="30" customHeight="1" thickBot="1" x14ac:dyDescent="0.3">
      <c r="B818" s="91" t="s">
        <v>1272</v>
      </c>
      <c r="C818" s="29" t="s">
        <v>1271</v>
      </c>
      <c r="D818" s="17" t="s">
        <v>1270</v>
      </c>
      <c r="E818" s="18" t="s">
        <v>1269</v>
      </c>
      <c r="F818" s="18" t="s">
        <v>1268</v>
      </c>
      <c r="G818" s="15" t="s">
        <v>1267</v>
      </c>
      <c r="H818" s="18" t="s">
        <v>1266</v>
      </c>
      <c r="I818" s="272" t="s">
        <v>1619</v>
      </c>
      <c r="J818" s="273" t="s">
        <v>1948</v>
      </c>
      <c r="K818" s="274" t="s">
        <v>1614</v>
      </c>
    </row>
    <row r="819" spans="2:11" ht="30" customHeight="1" thickBot="1" x14ac:dyDescent="0.3">
      <c r="B819" s="68" t="s">
        <v>1</v>
      </c>
      <c r="C819" s="52" t="s">
        <v>2</v>
      </c>
      <c r="D819" s="53" t="s">
        <v>405</v>
      </c>
      <c r="E819" s="51" t="s">
        <v>406</v>
      </c>
      <c r="F819" s="51" t="s">
        <v>5</v>
      </c>
      <c r="G819" s="51" t="s">
        <v>84</v>
      </c>
      <c r="H819" s="51" t="s">
        <v>7</v>
      </c>
      <c r="I819" s="279">
        <v>45000000</v>
      </c>
      <c r="J819" s="279">
        <v>37144307</v>
      </c>
      <c r="K819" s="279">
        <v>45000000</v>
      </c>
    </row>
    <row r="820" spans="2:11" ht="30" customHeight="1" thickBot="1" x14ac:dyDescent="0.3">
      <c r="B820" s="68" t="s">
        <v>96</v>
      </c>
      <c r="C820" s="52" t="s">
        <v>9</v>
      </c>
      <c r="D820" s="53" t="s">
        <v>405</v>
      </c>
      <c r="E820" s="51" t="s">
        <v>406</v>
      </c>
      <c r="F820" s="51" t="s">
        <v>5</v>
      </c>
      <c r="G820" s="51" t="s">
        <v>84</v>
      </c>
      <c r="H820" s="51" t="s">
        <v>7</v>
      </c>
      <c r="I820" s="279">
        <v>1000000</v>
      </c>
      <c r="J820" s="279">
        <v>515000</v>
      </c>
      <c r="K820" s="279">
        <v>1000000</v>
      </c>
    </row>
    <row r="821" spans="2:11" ht="30" customHeight="1" thickBot="1" x14ac:dyDescent="0.3">
      <c r="B821" s="68" t="s">
        <v>10</v>
      </c>
      <c r="C821" s="52" t="s">
        <v>11</v>
      </c>
      <c r="D821" s="53" t="s">
        <v>405</v>
      </c>
      <c r="E821" s="51" t="s">
        <v>406</v>
      </c>
      <c r="F821" s="51" t="s">
        <v>5</v>
      </c>
      <c r="G821" s="51" t="s">
        <v>84</v>
      </c>
      <c r="H821" s="51" t="s">
        <v>7</v>
      </c>
      <c r="I821" s="279">
        <v>196000</v>
      </c>
      <c r="J821" s="279">
        <v>133000</v>
      </c>
      <c r="K821" s="279">
        <v>196000</v>
      </c>
    </row>
    <row r="822" spans="2:11" ht="30" customHeight="1" thickBot="1" x14ac:dyDescent="0.3">
      <c r="B822" s="68" t="s">
        <v>68</v>
      </c>
      <c r="C822" s="52" t="s">
        <v>69</v>
      </c>
      <c r="D822" s="53" t="s">
        <v>405</v>
      </c>
      <c r="E822" s="51" t="s">
        <v>406</v>
      </c>
      <c r="F822" s="51" t="s">
        <v>5</v>
      </c>
      <c r="G822" s="51" t="s">
        <v>84</v>
      </c>
      <c r="H822" s="51" t="s">
        <v>7</v>
      </c>
      <c r="I822" s="279">
        <v>50000</v>
      </c>
      <c r="J822" s="279"/>
      <c r="K822" s="279">
        <v>50000</v>
      </c>
    </row>
    <row r="823" spans="2:11" ht="30" customHeight="1" thickBot="1" x14ac:dyDescent="0.3">
      <c r="B823" s="68" t="s">
        <v>40</v>
      </c>
      <c r="C823" s="52" t="s">
        <v>13</v>
      </c>
      <c r="D823" s="53" t="s">
        <v>405</v>
      </c>
      <c r="E823" s="51" t="s">
        <v>406</v>
      </c>
      <c r="F823" s="51" t="s">
        <v>5</v>
      </c>
      <c r="G823" s="51" t="s">
        <v>84</v>
      </c>
      <c r="H823" s="51" t="s">
        <v>7</v>
      </c>
      <c r="I823" s="279">
        <v>400000</v>
      </c>
      <c r="J823" s="279">
        <v>245000</v>
      </c>
      <c r="K823" s="279">
        <v>400000</v>
      </c>
    </row>
    <row r="824" spans="2:11" ht="30" customHeight="1" thickBot="1" x14ac:dyDescent="0.3">
      <c r="B824" s="68" t="s">
        <v>41</v>
      </c>
      <c r="C824" s="52" t="s">
        <v>18</v>
      </c>
      <c r="D824" s="53" t="s">
        <v>405</v>
      </c>
      <c r="E824" s="51" t="s">
        <v>406</v>
      </c>
      <c r="F824" s="51" t="s">
        <v>5</v>
      </c>
      <c r="G824" s="51" t="s">
        <v>84</v>
      </c>
      <c r="H824" s="51" t="s">
        <v>7</v>
      </c>
      <c r="I824" s="279">
        <v>500000</v>
      </c>
      <c r="J824" s="279">
        <v>378000</v>
      </c>
      <c r="K824" s="279">
        <v>500000</v>
      </c>
    </row>
    <row r="825" spans="2:11" ht="30" customHeight="1" thickBot="1" x14ac:dyDescent="0.3">
      <c r="B825" s="68" t="s">
        <v>42</v>
      </c>
      <c r="C825" s="52" t="s">
        <v>20</v>
      </c>
      <c r="D825" s="53" t="s">
        <v>405</v>
      </c>
      <c r="E825" s="51" t="s">
        <v>406</v>
      </c>
      <c r="F825" s="51" t="s">
        <v>5</v>
      </c>
      <c r="G825" s="51" t="s">
        <v>84</v>
      </c>
      <c r="H825" s="51" t="s">
        <v>7</v>
      </c>
      <c r="I825" s="279">
        <v>400000</v>
      </c>
      <c r="J825" s="279">
        <v>263000</v>
      </c>
      <c r="K825" s="279">
        <v>400000</v>
      </c>
    </row>
    <row r="826" spans="2:11" ht="30" customHeight="1" thickBot="1" x14ac:dyDescent="0.3">
      <c r="B826" s="68" t="s">
        <v>407</v>
      </c>
      <c r="C826" s="52" t="s">
        <v>49</v>
      </c>
      <c r="D826" s="53" t="s">
        <v>405</v>
      </c>
      <c r="E826" s="51" t="s">
        <v>406</v>
      </c>
      <c r="F826" s="51" t="s">
        <v>5</v>
      </c>
      <c r="G826" s="51" t="s">
        <v>84</v>
      </c>
      <c r="H826" s="51" t="s">
        <v>7</v>
      </c>
      <c r="I826" s="279">
        <v>200000</v>
      </c>
      <c r="J826" s="279">
        <v>138000</v>
      </c>
      <c r="K826" s="279">
        <v>200000</v>
      </c>
    </row>
    <row r="827" spans="2:11" ht="30" customHeight="1" thickBot="1" x14ac:dyDescent="0.3">
      <c r="B827" s="68" t="s">
        <v>408</v>
      </c>
      <c r="C827" s="52" t="s">
        <v>191</v>
      </c>
      <c r="D827" s="53" t="s">
        <v>405</v>
      </c>
      <c r="E827" s="51" t="s">
        <v>406</v>
      </c>
      <c r="F827" s="51" t="s">
        <v>5</v>
      </c>
      <c r="G827" s="51" t="s">
        <v>84</v>
      </c>
      <c r="H827" s="51" t="s">
        <v>7</v>
      </c>
      <c r="I827" s="279">
        <v>268000</v>
      </c>
      <c r="J827" s="279">
        <v>260000</v>
      </c>
      <c r="K827" s="279">
        <v>268000</v>
      </c>
    </row>
    <row r="828" spans="2:11" ht="30" customHeight="1" thickBot="1" x14ac:dyDescent="0.3">
      <c r="B828" s="68" t="s">
        <v>409</v>
      </c>
      <c r="C828" s="52" t="s">
        <v>410</v>
      </c>
      <c r="D828" s="53" t="s">
        <v>405</v>
      </c>
      <c r="E828" s="51" t="s">
        <v>406</v>
      </c>
      <c r="F828" s="51" t="s">
        <v>5</v>
      </c>
      <c r="G828" s="51" t="s">
        <v>84</v>
      </c>
      <c r="H828" s="51" t="s">
        <v>7</v>
      </c>
      <c r="I828" s="279">
        <v>100000</v>
      </c>
      <c r="J828" s="279">
        <v>70000</v>
      </c>
      <c r="K828" s="279">
        <v>100000</v>
      </c>
    </row>
    <row r="829" spans="2:11" ht="30" customHeight="1" thickBot="1" x14ac:dyDescent="0.3">
      <c r="B829" s="68" t="s">
        <v>25</v>
      </c>
      <c r="C829" s="52" t="s">
        <v>26</v>
      </c>
      <c r="D829" s="53" t="s">
        <v>405</v>
      </c>
      <c r="E829" s="51" t="s">
        <v>406</v>
      </c>
      <c r="F829" s="51" t="s">
        <v>5</v>
      </c>
      <c r="G829" s="51" t="s">
        <v>84</v>
      </c>
      <c r="H829" s="51" t="s">
        <v>7</v>
      </c>
      <c r="I829" s="279">
        <v>100000</v>
      </c>
      <c r="J829" s="279">
        <v>46000</v>
      </c>
      <c r="K829" s="279">
        <v>100000</v>
      </c>
    </row>
    <row r="830" spans="2:11" ht="30" customHeight="1" thickBot="1" x14ac:dyDescent="0.3">
      <c r="B830" s="68" t="s">
        <v>43</v>
      </c>
      <c r="C830" s="52" t="s">
        <v>44</v>
      </c>
      <c r="D830" s="53" t="s">
        <v>405</v>
      </c>
      <c r="E830" s="51" t="s">
        <v>406</v>
      </c>
      <c r="F830" s="51" t="s">
        <v>5</v>
      </c>
      <c r="G830" s="51" t="s">
        <v>84</v>
      </c>
      <c r="H830" s="51" t="s">
        <v>7</v>
      </c>
      <c r="I830" s="279">
        <v>100000</v>
      </c>
      <c r="J830" s="279">
        <v>70000</v>
      </c>
      <c r="K830" s="279">
        <v>100000</v>
      </c>
    </row>
    <row r="831" spans="2:11" ht="30" customHeight="1" thickBot="1" x14ac:dyDescent="0.3">
      <c r="B831" s="68" t="s">
        <v>51</v>
      </c>
      <c r="C831" s="52" t="s">
        <v>52</v>
      </c>
      <c r="D831" s="53" t="s">
        <v>405</v>
      </c>
      <c r="E831" s="51" t="s">
        <v>406</v>
      </c>
      <c r="F831" s="51" t="s">
        <v>5</v>
      </c>
      <c r="G831" s="51" t="s">
        <v>84</v>
      </c>
      <c r="H831" s="51" t="s">
        <v>7</v>
      </c>
      <c r="I831" s="279">
        <v>100000</v>
      </c>
      <c r="J831" s="279">
        <v>65000</v>
      </c>
      <c r="K831" s="279">
        <v>100000</v>
      </c>
    </row>
    <row r="832" spans="2:11" ht="30" customHeight="1" thickBot="1" x14ac:dyDescent="0.3">
      <c r="B832" s="68" t="s">
        <v>411</v>
      </c>
      <c r="C832" s="52" t="s">
        <v>342</v>
      </c>
      <c r="D832" s="53" t="s">
        <v>405</v>
      </c>
      <c r="E832" s="51" t="s">
        <v>406</v>
      </c>
      <c r="F832" s="51" t="s">
        <v>5</v>
      </c>
      <c r="G832" s="51" t="s">
        <v>84</v>
      </c>
      <c r="H832" s="51" t="s">
        <v>7</v>
      </c>
      <c r="I832" s="279">
        <v>200000</v>
      </c>
      <c r="J832" s="279">
        <v>170000</v>
      </c>
      <c r="K832" s="279">
        <v>200000</v>
      </c>
    </row>
    <row r="833" spans="2:11" ht="30" customHeight="1" thickBot="1" x14ac:dyDescent="0.3">
      <c r="B833" s="68" t="s">
        <v>412</v>
      </c>
      <c r="C833" s="52" t="s">
        <v>30</v>
      </c>
      <c r="D833" s="53" t="s">
        <v>405</v>
      </c>
      <c r="E833" s="51" t="s">
        <v>406</v>
      </c>
      <c r="F833" s="51" t="s">
        <v>5</v>
      </c>
      <c r="G833" s="51" t="s">
        <v>84</v>
      </c>
      <c r="H833" s="51" t="s">
        <v>7</v>
      </c>
      <c r="I833" s="279">
        <v>200000</v>
      </c>
      <c r="J833" s="279">
        <v>83000</v>
      </c>
      <c r="K833" s="279">
        <v>200000</v>
      </c>
    </row>
    <row r="834" spans="2:11" ht="30" customHeight="1" thickBot="1" x14ac:dyDescent="0.3">
      <c r="B834" s="68" t="s">
        <v>31</v>
      </c>
      <c r="C834" s="52" t="s">
        <v>32</v>
      </c>
      <c r="D834" s="53" t="s">
        <v>405</v>
      </c>
      <c r="E834" s="51" t="s">
        <v>406</v>
      </c>
      <c r="F834" s="51" t="s">
        <v>5</v>
      </c>
      <c r="G834" s="51" t="s">
        <v>84</v>
      </c>
      <c r="H834" s="51" t="s">
        <v>7</v>
      </c>
      <c r="I834" s="279">
        <v>86000</v>
      </c>
      <c r="J834" s="279">
        <v>183000</v>
      </c>
      <c r="K834" s="279">
        <v>86000</v>
      </c>
    </row>
    <row r="835" spans="2:11" ht="30" customHeight="1" thickBot="1" x14ac:dyDescent="0.3">
      <c r="B835" s="68" t="s">
        <v>35</v>
      </c>
      <c r="C835" s="52" t="s">
        <v>36</v>
      </c>
      <c r="D835" s="53" t="s">
        <v>405</v>
      </c>
      <c r="E835" s="51" t="s">
        <v>406</v>
      </c>
      <c r="F835" s="51" t="s">
        <v>5</v>
      </c>
      <c r="G835" s="51" t="s">
        <v>84</v>
      </c>
      <c r="H835" s="51" t="s">
        <v>7</v>
      </c>
      <c r="I835" s="279">
        <v>100000</v>
      </c>
      <c r="J835" s="279">
        <v>80000</v>
      </c>
      <c r="K835" s="279">
        <v>100000</v>
      </c>
    </row>
    <row r="836" spans="2:11" ht="30" customHeight="1" thickBot="1" x14ac:dyDescent="0.3">
      <c r="B836" s="442" t="s">
        <v>1602</v>
      </c>
      <c r="C836" s="443"/>
      <c r="D836" s="443"/>
      <c r="E836" s="443"/>
      <c r="F836" s="443"/>
      <c r="G836" s="443"/>
      <c r="H836" s="444"/>
      <c r="I836" s="275">
        <f>SUM(I819:I835)</f>
        <v>49000000</v>
      </c>
      <c r="J836" s="275">
        <f>SUM(J819:J835)</f>
        <v>39843307</v>
      </c>
      <c r="K836" s="275">
        <f>SUM(K819:K835)</f>
        <v>49000000</v>
      </c>
    </row>
    <row r="837" spans="2:11" ht="90" customHeight="1" thickBot="1" x14ac:dyDescent="0.3">
      <c r="B837" s="484" t="s">
        <v>2114</v>
      </c>
      <c r="C837" s="445"/>
      <c r="D837" s="445"/>
      <c r="E837" s="445"/>
      <c r="F837" s="445"/>
      <c r="G837" s="445"/>
      <c r="H837" s="445"/>
      <c r="I837" s="445"/>
      <c r="J837" s="445"/>
      <c r="K837" s="446"/>
    </row>
    <row r="838" spans="2:11" ht="30" customHeight="1" thickBot="1" x14ac:dyDescent="0.3">
      <c r="B838" s="439" t="s">
        <v>1874</v>
      </c>
      <c r="C838" s="440"/>
      <c r="D838" s="440"/>
      <c r="E838" s="440"/>
      <c r="F838" s="440"/>
      <c r="G838" s="440"/>
      <c r="H838" s="440"/>
      <c r="I838" s="440"/>
      <c r="J838" s="440"/>
      <c r="K838" s="441"/>
    </row>
    <row r="839" spans="2:11" ht="30" customHeight="1" thickBot="1" x14ac:dyDescent="0.3">
      <c r="B839" s="91" t="s">
        <v>1272</v>
      </c>
      <c r="C839" s="29" t="s">
        <v>1271</v>
      </c>
      <c r="D839" s="17" t="s">
        <v>1270</v>
      </c>
      <c r="E839" s="18" t="s">
        <v>1269</v>
      </c>
      <c r="F839" s="18" t="s">
        <v>1268</v>
      </c>
      <c r="G839" s="15" t="s">
        <v>1267</v>
      </c>
      <c r="H839" s="18" t="s">
        <v>1266</v>
      </c>
      <c r="I839" s="272" t="s">
        <v>1619</v>
      </c>
      <c r="J839" s="273" t="s">
        <v>1948</v>
      </c>
      <c r="K839" s="274" t="s">
        <v>1614</v>
      </c>
    </row>
    <row r="840" spans="2:11" ht="30" customHeight="1" thickBot="1" x14ac:dyDescent="0.3">
      <c r="B840" s="68" t="s">
        <v>1</v>
      </c>
      <c r="C840" s="52" t="s">
        <v>2</v>
      </c>
      <c r="D840" s="53" t="s">
        <v>414</v>
      </c>
      <c r="E840" s="51" t="s">
        <v>252</v>
      </c>
      <c r="F840" s="51" t="s">
        <v>5</v>
      </c>
      <c r="G840" s="51" t="s">
        <v>253</v>
      </c>
      <c r="H840" s="51" t="s">
        <v>7</v>
      </c>
      <c r="I840" s="279">
        <v>140000000</v>
      </c>
      <c r="J840" s="279">
        <v>133765535.73</v>
      </c>
      <c r="K840" s="279">
        <v>140000000</v>
      </c>
    </row>
    <row r="841" spans="2:11" ht="30" customHeight="1" thickBot="1" x14ac:dyDescent="0.3">
      <c r="B841" s="68" t="s">
        <v>96</v>
      </c>
      <c r="C841" s="52" t="s">
        <v>9</v>
      </c>
      <c r="D841" s="53" t="s">
        <v>414</v>
      </c>
      <c r="E841" s="51" t="s">
        <v>252</v>
      </c>
      <c r="F841" s="51" t="s">
        <v>5</v>
      </c>
      <c r="G841" s="51" t="s">
        <v>253</v>
      </c>
      <c r="H841" s="51" t="s">
        <v>7</v>
      </c>
      <c r="I841" s="279">
        <v>8000000</v>
      </c>
      <c r="J841" s="279">
        <v>4881883.22</v>
      </c>
      <c r="K841" s="279">
        <v>8000000</v>
      </c>
    </row>
    <row r="842" spans="2:11" ht="30" customHeight="1" thickBot="1" x14ac:dyDescent="0.3">
      <c r="B842" s="68" t="s">
        <v>10</v>
      </c>
      <c r="C842" s="52" t="s">
        <v>11</v>
      </c>
      <c r="D842" s="53" t="s">
        <v>414</v>
      </c>
      <c r="E842" s="51" t="s">
        <v>252</v>
      </c>
      <c r="F842" s="51" t="s">
        <v>5</v>
      </c>
      <c r="G842" s="51" t="s">
        <v>253</v>
      </c>
      <c r="H842" s="51" t="s">
        <v>7</v>
      </c>
      <c r="I842" s="279">
        <v>70000000</v>
      </c>
      <c r="J842" s="279">
        <v>59094298.75</v>
      </c>
      <c r="K842" s="279">
        <v>70000000</v>
      </c>
    </row>
    <row r="843" spans="2:11" ht="30" customHeight="1" thickBot="1" x14ac:dyDescent="0.3">
      <c r="B843" s="68" t="s">
        <v>68</v>
      </c>
      <c r="C843" s="52" t="s">
        <v>69</v>
      </c>
      <c r="D843" s="53" t="s">
        <v>414</v>
      </c>
      <c r="E843" s="51" t="s">
        <v>252</v>
      </c>
      <c r="F843" s="51" t="s">
        <v>5</v>
      </c>
      <c r="G843" s="51" t="s">
        <v>253</v>
      </c>
      <c r="H843" s="51" t="s">
        <v>7</v>
      </c>
      <c r="I843" s="279">
        <v>500000</v>
      </c>
      <c r="J843" s="279"/>
      <c r="K843" s="279">
        <v>500000</v>
      </c>
    </row>
    <row r="844" spans="2:11" ht="30" customHeight="1" thickBot="1" x14ac:dyDescent="0.3">
      <c r="B844" s="68" t="s">
        <v>415</v>
      </c>
      <c r="C844" s="52">
        <v>22020210</v>
      </c>
      <c r="D844" s="53" t="s">
        <v>414</v>
      </c>
      <c r="E844" s="51" t="s">
        <v>252</v>
      </c>
      <c r="F844" s="51" t="s">
        <v>5</v>
      </c>
      <c r="G844" s="51" t="s">
        <v>253</v>
      </c>
      <c r="H844" s="51" t="s">
        <v>7</v>
      </c>
      <c r="I844" s="279">
        <v>10000000</v>
      </c>
      <c r="J844" s="279">
        <v>9370310</v>
      </c>
      <c r="K844" s="279">
        <v>10000000</v>
      </c>
    </row>
    <row r="845" spans="2:11" ht="30" customHeight="1" thickBot="1" x14ac:dyDescent="0.3">
      <c r="B845" s="68" t="s">
        <v>40</v>
      </c>
      <c r="C845" s="52" t="s">
        <v>13</v>
      </c>
      <c r="D845" s="53" t="s">
        <v>414</v>
      </c>
      <c r="E845" s="51" t="s">
        <v>252</v>
      </c>
      <c r="F845" s="51" t="s">
        <v>5</v>
      </c>
      <c r="G845" s="51" t="s">
        <v>253</v>
      </c>
      <c r="H845" s="51" t="s">
        <v>7</v>
      </c>
      <c r="I845" s="279">
        <v>5000000</v>
      </c>
      <c r="J845" s="279">
        <v>3524962</v>
      </c>
      <c r="K845" s="279">
        <v>5000000</v>
      </c>
    </row>
    <row r="846" spans="2:11" ht="30" customHeight="1" thickBot="1" x14ac:dyDescent="0.3">
      <c r="B846" s="68" t="s">
        <v>416</v>
      </c>
      <c r="C846" s="52" t="s">
        <v>417</v>
      </c>
      <c r="D846" s="53" t="s">
        <v>414</v>
      </c>
      <c r="E846" s="51" t="s">
        <v>252</v>
      </c>
      <c r="F846" s="51" t="s">
        <v>5</v>
      </c>
      <c r="G846" s="51" t="s">
        <v>253</v>
      </c>
      <c r="H846" s="51" t="s">
        <v>7</v>
      </c>
      <c r="I846" s="279">
        <v>2000000</v>
      </c>
      <c r="J846" s="279">
        <v>950250.1</v>
      </c>
      <c r="K846" s="279">
        <v>2000000</v>
      </c>
    </row>
    <row r="847" spans="2:11" ht="30" customHeight="1" thickBot="1" x14ac:dyDescent="0.3">
      <c r="B847" s="68" t="s">
        <v>418</v>
      </c>
      <c r="C847" s="52" t="s">
        <v>274</v>
      </c>
      <c r="D847" s="53" t="s">
        <v>414</v>
      </c>
      <c r="E847" s="51" t="s">
        <v>252</v>
      </c>
      <c r="F847" s="51" t="s">
        <v>5</v>
      </c>
      <c r="G847" s="51" t="s">
        <v>253</v>
      </c>
      <c r="H847" s="51" t="s">
        <v>7</v>
      </c>
      <c r="I847" s="279">
        <v>500000</v>
      </c>
      <c r="J847" s="279"/>
      <c r="K847" s="279">
        <v>500000</v>
      </c>
    </row>
    <row r="848" spans="2:11" ht="30" customHeight="1" thickBot="1" x14ac:dyDescent="0.3">
      <c r="B848" s="68" t="s">
        <v>41</v>
      </c>
      <c r="C848" s="52" t="s">
        <v>18</v>
      </c>
      <c r="D848" s="53" t="s">
        <v>414</v>
      </c>
      <c r="E848" s="51" t="s">
        <v>252</v>
      </c>
      <c r="F848" s="51" t="s">
        <v>5</v>
      </c>
      <c r="G848" s="51" t="s">
        <v>253</v>
      </c>
      <c r="H848" s="51" t="s">
        <v>7</v>
      </c>
      <c r="I848" s="279">
        <v>7000000</v>
      </c>
      <c r="J848" s="279">
        <v>4012835.51</v>
      </c>
      <c r="K848" s="279">
        <v>7000000</v>
      </c>
    </row>
    <row r="849" spans="2:11" ht="30" customHeight="1" thickBot="1" x14ac:dyDescent="0.3">
      <c r="B849" s="68" t="s">
        <v>42</v>
      </c>
      <c r="C849" s="52" t="s">
        <v>20</v>
      </c>
      <c r="D849" s="53" t="s">
        <v>414</v>
      </c>
      <c r="E849" s="51" t="s">
        <v>252</v>
      </c>
      <c r="F849" s="51" t="s">
        <v>5</v>
      </c>
      <c r="G849" s="51" t="s">
        <v>253</v>
      </c>
      <c r="H849" s="51" t="s">
        <v>7</v>
      </c>
      <c r="I849" s="279">
        <v>3000000</v>
      </c>
      <c r="J849" s="279">
        <v>2100000.9700000002</v>
      </c>
      <c r="K849" s="279">
        <v>3000000</v>
      </c>
    </row>
    <row r="850" spans="2:11" ht="30" customHeight="1" thickBot="1" x14ac:dyDescent="0.3">
      <c r="B850" s="68" t="s">
        <v>25</v>
      </c>
      <c r="C850" s="52" t="s">
        <v>26</v>
      </c>
      <c r="D850" s="53" t="s">
        <v>414</v>
      </c>
      <c r="E850" s="51" t="s">
        <v>252</v>
      </c>
      <c r="F850" s="51" t="s">
        <v>5</v>
      </c>
      <c r="G850" s="51" t="s">
        <v>253</v>
      </c>
      <c r="H850" s="51" t="s">
        <v>7</v>
      </c>
      <c r="I850" s="279">
        <v>2500000</v>
      </c>
      <c r="J850" s="279">
        <v>2042814.49</v>
      </c>
      <c r="K850" s="279">
        <v>2500000</v>
      </c>
    </row>
    <row r="851" spans="2:11" ht="30" customHeight="1" thickBot="1" x14ac:dyDescent="0.3">
      <c r="B851" s="68" t="s">
        <v>43</v>
      </c>
      <c r="C851" s="52" t="s">
        <v>44</v>
      </c>
      <c r="D851" s="53" t="s">
        <v>414</v>
      </c>
      <c r="E851" s="51" t="s">
        <v>252</v>
      </c>
      <c r="F851" s="51" t="s">
        <v>5</v>
      </c>
      <c r="G851" s="51" t="s">
        <v>253</v>
      </c>
      <c r="H851" s="51" t="s">
        <v>7</v>
      </c>
      <c r="I851" s="279">
        <v>2000000</v>
      </c>
      <c r="J851" s="279">
        <v>1379324.25</v>
      </c>
      <c r="K851" s="279">
        <v>2000000</v>
      </c>
    </row>
    <row r="852" spans="2:11" ht="30" customHeight="1" thickBot="1" x14ac:dyDescent="0.3">
      <c r="B852" s="68" t="s">
        <v>419</v>
      </c>
      <c r="C852" s="52" t="s">
        <v>118</v>
      </c>
      <c r="D852" s="53" t="s">
        <v>414</v>
      </c>
      <c r="E852" s="51" t="s">
        <v>252</v>
      </c>
      <c r="F852" s="51" t="s">
        <v>5</v>
      </c>
      <c r="G852" s="51" t="s">
        <v>253</v>
      </c>
      <c r="H852" s="51" t="s">
        <v>7</v>
      </c>
      <c r="I852" s="279">
        <v>3500000</v>
      </c>
      <c r="J852" s="279">
        <v>2999630</v>
      </c>
      <c r="K852" s="279">
        <v>3500000</v>
      </c>
    </row>
    <row r="853" spans="2:11" ht="30" customHeight="1" thickBot="1" x14ac:dyDescent="0.3">
      <c r="B853" s="68" t="s">
        <v>420</v>
      </c>
      <c r="C853" s="52" t="s">
        <v>342</v>
      </c>
      <c r="D853" s="53" t="s">
        <v>414</v>
      </c>
      <c r="E853" s="51" t="s">
        <v>252</v>
      </c>
      <c r="F853" s="51" t="s">
        <v>5</v>
      </c>
      <c r="G853" s="51" t="s">
        <v>253</v>
      </c>
      <c r="H853" s="51" t="s">
        <v>7</v>
      </c>
      <c r="I853" s="279">
        <v>53000000</v>
      </c>
      <c r="J853" s="279">
        <v>42750397</v>
      </c>
      <c r="K853" s="279">
        <v>53000000</v>
      </c>
    </row>
    <row r="854" spans="2:11" ht="30" customHeight="1" thickBot="1" x14ac:dyDescent="0.3">
      <c r="B854" s="68" t="s">
        <v>180</v>
      </c>
      <c r="C854" s="52" t="s">
        <v>181</v>
      </c>
      <c r="D854" s="53" t="s">
        <v>414</v>
      </c>
      <c r="E854" s="51" t="s">
        <v>252</v>
      </c>
      <c r="F854" s="51" t="s">
        <v>5</v>
      </c>
      <c r="G854" s="51" t="s">
        <v>253</v>
      </c>
      <c r="H854" s="51" t="s">
        <v>7</v>
      </c>
      <c r="I854" s="279">
        <v>1000000</v>
      </c>
      <c r="J854" s="279">
        <v>629690</v>
      </c>
      <c r="K854" s="279">
        <v>1000000</v>
      </c>
    </row>
    <row r="855" spans="2:11" ht="30" customHeight="1" thickBot="1" x14ac:dyDescent="0.3">
      <c r="B855" s="68" t="s">
        <v>31</v>
      </c>
      <c r="C855" s="52" t="s">
        <v>32</v>
      </c>
      <c r="D855" s="53" t="s">
        <v>414</v>
      </c>
      <c r="E855" s="51" t="s">
        <v>252</v>
      </c>
      <c r="F855" s="51" t="s">
        <v>5</v>
      </c>
      <c r="G855" s="51" t="s">
        <v>253</v>
      </c>
      <c r="H855" s="51" t="s">
        <v>7</v>
      </c>
      <c r="I855" s="279">
        <v>2700000</v>
      </c>
      <c r="J855" s="279">
        <v>1750175</v>
      </c>
      <c r="K855" s="279">
        <v>2700000</v>
      </c>
    </row>
    <row r="856" spans="2:11" ht="30" customHeight="1" thickBot="1" x14ac:dyDescent="0.3">
      <c r="B856" s="68" t="s">
        <v>421</v>
      </c>
      <c r="C856" s="52" t="s">
        <v>207</v>
      </c>
      <c r="D856" s="53" t="s">
        <v>414</v>
      </c>
      <c r="E856" s="51" t="s">
        <v>252</v>
      </c>
      <c r="F856" s="51" t="s">
        <v>5</v>
      </c>
      <c r="G856" s="51" t="s">
        <v>253</v>
      </c>
      <c r="H856" s="51" t="s">
        <v>7</v>
      </c>
      <c r="I856" s="279">
        <v>2000000</v>
      </c>
      <c r="J856" s="279">
        <v>1780675.75</v>
      </c>
      <c r="K856" s="279">
        <v>2000000</v>
      </c>
    </row>
    <row r="857" spans="2:11" ht="30" customHeight="1" thickBot="1" x14ac:dyDescent="0.3">
      <c r="B857" s="68" t="s">
        <v>422</v>
      </c>
      <c r="C857" s="52" t="s">
        <v>121</v>
      </c>
      <c r="D857" s="53" t="s">
        <v>414</v>
      </c>
      <c r="E857" s="51" t="s">
        <v>252</v>
      </c>
      <c r="F857" s="51" t="s">
        <v>5</v>
      </c>
      <c r="G857" s="51" t="s">
        <v>253</v>
      </c>
      <c r="H857" s="51" t="s">
        <v>7</v>
      </c>
      <c r="I857" s="279">
        <v>800000</v>
      </c>
      <c r="J857" s="279">
        <v>500000</v>
      </c>
      <c r="K857" s="279">
        <v>800000</v>
      </c>
    </row>
    <row r="858" spans="2:11" ht="30" customHeight="1" thickBot="1" x14ac:dyDescent="0.3">
      <c r="B858" s="68" t="s">
        <v>35</v>
      </c>
      <c r="C858" s="52" t="s">
        <v>36</v>
      </c>
      <c r="D858" s="53" t="s">
        <v>414</v>
      </c>
      <c r="E858" s="51" t="s">
        <v>252</v>
      </c>
      <c r="F858" s="51" t="s">
        <v>5</v>
      </c>
      <c r="G858" s="51" t="s">
        <v>253</v>
      </c>
      <c r="H858" s="51" t="s">
        <v>7</v>
      </c>
      <c r="I858" s="279">
        <v>4000000</v>
      </c>
      <c r="J858" s="279">
        <v>2550175</v>
      </c>
      <c r="K858" s="279">
        <v>4000000</v>
      </c>
    </row>
    <row r="859" spans="2:11" ht="30" customHeight="1" thickBot="1" x14ac:dyDescent="0.3">
      <c r="B859" s="68" t="s">
        <v>423</v>
      </c>
      <c r="C859" s="52">
        <v>23010129</v>
      </c>
      <c r="D859" s="53" t="s">
        <v>414</v>
      </c>
      <c r="E859" s="51" t="s">
        <v>252</v>
      </c>
      <c r="F859" s="51" t="s">
        <v>5</v>
      </c>
      <c r="G859" s="51" t="s">
        <v>253</v>
      </c>
      <c r="H859" s="51" t="s">
        <v>7</v>
      </c>
      <c r="I859" s="279">
        <v>5000000</v>
      </c>
      <c r="J859" s="279">
        <v>2149749.9900000002</v>
      </c>
      <c r="K859" s="279">
        <v>5000000</v>
      </c>
    </row>
    <row r="860" spans="2:11" ht="30" customHeight="1" thickBot="1" x14ac:dyDescent="0.3">
      <c r="B860" s="68" t="s">
        <v>424</v>
      </c>
      <c r="C860" s="52" t="s">
        <v>425</v>
      </c>
      <c r="D860" s="53" t="s">
        <v>414</v>
      </c>
      <c r="E860" s="51" t="s">
        <v>252</v>
      </c>
      <c r="F860" s="51" t="s">
        <v>5</v>
      </c>
      <c r="G860" s="51" t="s">
        <v>253</v>
      </c>
      <c r="H860" s="51" t="s">
        <v>7</v>
      </c>
      <c r="I860" s="279">
        <v>2000000</v>
      </c>
      <c r="J860" s="279">
        <v>1150370</v>
      </c>
      <c r="K860" s="279">
        <v>2000000</v>
      </c>
    </row>
    <row r="861" spans="2:11" ht="30" customHeight="1" thickBot="1" x14ac:dyDescent="0.3">
      <c r="B861" s="68" t="s">
        <v>426</v>
      </c>
      <c r="C861" s="52" t="s">
        <v>427</v>
      </c>
      <c r="D861" s="53" t="s">
        <v>414</v>
      </c>
      <c r="E861" s="51" t="s">
        <v>252</v>
      </c>
      <c r="F861" s="51" t="s">
        <v>5</v>
      </c>
      <c r="G861" s="51" t="s">
        <v>253</v>
      </c>
      <c r="H861" s="51" t="s">
        <v>7</v>
      </c>
      <c r="I861" s="279">
        <v>4000000</v>
      </c>
      <c r="J861" s="279">
        <v>3034000</v>
      </c>
      <c r="K861" s="279">
        <v>4000000</v>
      </c>
    </row>
    <row r="862" spans="2:11" ht="30" customHeight="1" thickBot="1" x14ac:dyDescent="0.3">
      <c r="B862" s="68" t="s">
        <v>428</v>
      </c>
      <c r="C862" s="52">
        <v>23030115</v>
      </c>
      <c r="D862" s="53" t="s">
        <v>414</v>
      </c>
      <c r="E862" s="51" t="s">
        <v>252</v>
      </c>
      <c r="F862" s="51" t="s">
        <v>5</v>
      </c>
      <c r="G862" s="51" t="s">
        <v>253</v>
      </c>
      <c r="H862" s="51" t="s">
        <v>7</v>
      </c>
      <c r="I862" s="279">
        <v>4000000</v>
      </c>
      <c r="J862" s="279">
        <v>3700000</v>
      </c>
      <c r="K862" s="279">
        <v>4000000</v>
      </c>
    </row>
    <row r="863" spans="2:11" ht="30" customHeight="1" thickBot="1" x14ac:dyDescent="0.3">
      <c r="B863" s="68" t="s">
        <v>429</v>
      </c>
      <c r="C863" s="52" t="s">
        <v>430</v>
      </c>
      <c r="D863" s="53" t="s">
        <v>414</v>
      </c>
      <c r="E863" s="51" t="s">
        <v>252</v>
      </c>
      <c r="F863" s="51" t="s">
        <v>5</v>
      </c>
      <c r="G863" s="51" t="s">
        <v>253</v>
      </c>
      <c r="H863" s="51" t="s">
        <v>7</v>
      </c>
      <c r="I863" s="279">
        <v>3000000</v>
      </c>
      <c r="J863" s="279">
        <v>2200000</v>
      </c>
      <c r="K863" s="279">
        <v>3000000</v>
      </c>
    </row>
    <row r="864" spans="2:11" ht="30" customHeight="1" thickBot="1" x14ac:dyDescent="0.3">
      <c r="B864" s="68" t="s">
        <v>431</v>
      </c>
      <c r="C864" s="52">
        <v>23030128</v>
      </c>
      <c r="D864" s="53" t="s">
        <v>414</v>
      </c>
      <c r="E864" s="51" t="s">
        <v>252</v>
      </c>
      <c r="F864" s="51" t="s">
        <v>5</v>
      </c>
      <c r="G864" s="51" t="s">
        <v>253</v>
      </c>
      <c r="H864" s="51" t="s">
        <v>7</v>
      </c>
      <c r="I864" s="279">
        <v>4000000</v>
      </c>
      <c r="J864" s="279">
        <v>2550000</v>
      </c>
      <c r="K864" s="279">
        <v>4000000</v>
      </c>
    </row>
    <row r="865" spans="2:11" ht="30" customHeight="1" thickBot="1" x14ac:dyDescent="0.3">
      <c r="B865" s="68" t="s">
        <v>432</v>
      </c>
      <c r="C865" s="52">
        <v>23030129</v>
      </c>
      <c r="D865" s="53" t="s">
        <v>414</v>
      </c>
      <c r="E865" s="51" t="s">
        <v>252</v>
      </c>
      <c r="F865" s="51" t="s">
        <v>5</v>
      </c>
      <c r="G865" s="51" t="s">
        <v>253</v>
      </c>
      <c r="H865" s="51" t="s">
        <v>7</v>
      </c>
      <c r="I865" s="279">
        <v>4000000</v>
      </c>
      <c r="J865" s="279">
        <v>3349603</v>
      </c>
      <c r="K865" s="279">
        <v>4000000</v>
      </c>
    </row>
    <row r="866" spans="2:11" ht="30" customHeight="1" thickBot="1" x14ac:dyDescent="0.3">
      <c r="B866" s="68" t="s">
        <v>413</v>
      </c>
      <c r="C866" s="52">
        <v>12020430</v>
      </c>
      <c r="D866" s="53" t="s">
        <v>414</v>
      </c>
      <c r="E866" s="51" t="s">
        <v>252</v>
      </c>
      <c r="F866" s="51" t="s">
        <v>5</v>
      </c>
      <c r="G866" s="51" t="s">
        <v>253</v>
      </c>
      <c r="H866" s="51" t="s">
        <v>7</v>
      </c>
      <c r="I866" s="279">
        <v>2500000</v>
      </c>
      <c r="J866" s="279">
        <v>2300000</v>
      </c>
      <c r="K866" s="279">
        <v>2500000</v>
      </c>
    </row>
    <row r="867" spans="2:11" ht="30" customHeight="1" thickBot="1" x14ac:dyDescent="0.3">
      <c r="B867" s="68" t="s">
        <v>433</v>
      </c>
      <c r="C867" s="52" t="s">
        <v>434</v>
      </c>
      <c r="D867" s="53" t="s">
        <v>414</v>
      </c>
      <c r="E867" s="51" t="s">
        <v>252</v>
      </c>
      <c r="F867" s="51" t="s">
        <v>5</v>
      </c>
      <c r="G867" s="51" t="s">
        <v>253</v>
      </c>
      <c r="H867" s="51" t="s">
        <v>7</v>
      </c>
      <c r="I867" s="279">
        <v>4000000</v>
      </c>
      <c r="J867" s="279">
        <v>2450000</v>
      </c>
      <c r="K867" s="279">
        <v>4000000</v>
      </c>
    </row>
    <row r="868" spans="2:11" ht="30" customHeight="1" thickBot="1" x14ac:dyDescent="0.3">
      <c r="B868" s="442" t="s">
        <v>1602</v>
      </c>
      <c r="C868" s="443"/>
      <c r="D868" s="443"/>
      <c r="E868" s="443"/>
      <c r="F868" s="443"/>
      <c r="G868" s="443"/>
      <c r="H868" s="444"/>
      <c r="I868" s="275">
        <f>SUM(I840:I867)</f>
        <v>350000000</v>
      </c>
      <c r="J868" s="275">
        <f>SUM(J840:J867)</f>
        <v>296966680.75999999</v>
      </c>
      <c r="K868" s="275">
        <f>SUM(K840:K867)</f>
        <v>350000000</v>
      </c>
    </row>
    <row r="869" spans="2:11" ht="90" customHeight="1" thickBot="1" x14ac:dyDescent="0.3">
      <c r="B869" s="484" t="s">
        <v>2114</v>
      </c>
      <c r="C869" s="445"/>
      <c r="D869" s="445"/>
      <c r="E869" s="445"/>
      <c r="F869" s="445"/>
      <c r="G869" s="445"/>
      <c r="H869" s="445"/>
      <c r="I869" s="445"/>
      <c r="J869" s="445"/>
      <c r="K869" s="446"/>
    </row>
    <row r="870" spans="2:11" ht="30" customHeight="1" thickBot="1" x14ac:dyDescent="0.3">
      <c r="B870" s="439" t="s">
        <v>1875</v>
      </c>
      <c r="C870" s="440"/>
      <c r="D870" s="440"/>
      <c r="E870" s="440"/>
      <c r="F870" s="440"/>
      <c r="G870" s="440"/>
      <c r="H870" s="440"/>
      <c r="I870" s="440"/>
      <c r="J870" s="440"/>
      <c r="K870" s="441"/>
    </row>
    <row r="871" spans="2:11" ht="30" customHeight="1" thickBot="1" x14ac:dyDescent="0.3">
      <c r="B871" s="91" t="s">
        <v>1272</v>
      </c>
      <c r="C871" s="29" t="s">
        <v>1271</v>
      </c>
      <c r="D871" s="17" t="s">
        <v>1270</v>
      </c>
      <c r="E871" s="18" t="s">
        <v>1269</v>
      </c>
      <c r="F871" s="18" t="s">
        <v>1268</v>
      </c>
      <c r="G871" s="15" t="s">
        <v>1267</v>
      </c>
      <c r="H871" s="18" t="s">
        <v>1266</v>
      </c>
      <c r="I871" s="272" t="s">
        <v>1619</v>
      </c>
      <c r="J871" s="273" t="s">
        <v>1948</v>
      </c>
      <c r="K871" s="274" t="s">
        <v>1614</v>
      </c>
    </row>
    <row r="872" spans="2:11" ht="30" customHeight="1" thickBot="1" x14ac:dyDescent="0.3">
      <c r="B872" s="68" t="s">
        <v>1</v>
      </c>
      <c r="C872" s="52" t="s">
        <v>2</v>
      </c>
      <c r="D872" s="53" t="s">
        <v>435</v>
      </c>
      <c r="E872" s="51" t="s">
        <v>141</v>
      </c>
      <c r="F872" s="51" t="s">
        <v>5</v>
      </c>
      <c r="G872" s="51" t="s">
        <v>6</v>
      </c>
      <c r="H872" s="51" t="s">
        <v>7</v>
      </c>
      <c r="I872" s="279">
        <v>65000000</v>
      </c>
      <c r="J872" s="279">
        <v>64483873</v>
      </c>
      <c r="K872" s="279">
        <v>62000000</v>
      </c>
    </row>
    <row r="873" spans="2:11" ht="30" customHeight="1" thickBot="1" x14ac:dyDescent="0.3">
      <c r="B873" s="68" t="s">
        <v>436</v>
      </c>
      <c r="C873" s="52" t="s">
        <v>437</v>
      </c>
      <c r="D873" s="53" t="s">
        <v>435</v>
      </c>
      <c r="E873" s="51" t="s">
        <v>141</v>
      </c>
      <c r="F873" s="51" t="s">
        <v>5</v>
      </c>
      <c r="G873" s="51" t="s">
        <v>6</v>
      </c>
      <c r="H873" s="51" t="s">
        <v>7</v>
      </c>
      <c r="I873" s="279">
        <v>70000000</v>
      </c>
      <c r="J873" s="279">
        <v>70000000</v>
      </c>
      <c r="K873" s="279">
        <v>55500000</v>
      </c>
    </row>
    <row r="874" spans="2:11" ht="30" customHeight="1" thickBot="1" x14ac:dyDescent="0.3">
      <c r="B874" s="68" t="s">
        <v>438</v>
      </c>
      <c r="C874" s="52" t="s">
        <v>352</v>
      </c>
      <c r="D874" s="53" t="s">
        <v>435</v>
      </c>
      <c r="E874" s="51" t="s">
        <v>141</v>
      </c>
      <c r="F874" s="51" t="s">
        <v>5</v>
      </c>
      <c r="G874" s="51" t="s">
        <v>6</v>
      </c>
      <c r="H874" s="51" t="s">
        <v>7</v>
      </c>
      <c r="I874" s="279">
        <v>500000</v>
      </c>
      <c r="J874" s="279"/>
      <c r="K874" s="279">
        <v>5000000</v>
      </c>
    </row>
    <row r="875" spans="2:11" ht="30" customHeight="1" thickBot="1" x14ac:dyDescent="0.3">
      <c r="B875" s="68" t="s">
        <v>2067</v>
      </c>
      <c r="C875" s="52">
        <v>12010000</v>
      </c>
      <c r="D875" s="53" t="s">
        <v>435</v>
      </c>
      <c r="E875" s="51" t="s">
        <v>141</v>
      </c>
      <c r="F875" s="51" t="s">
        <v>5</v>
      </c>
      <c r="G875" s="51" t="s">
        <v>6</v>
      </c>
      <c r="H875" s="51" t="s">
        <v>7</v>
      </c>
      <c r="I875" s="279">
        <v>3000000</v>
      </c>
      <c r="J875" s="279"/>
      <c r="K875" s="279">
        <v>3000000</v>
      </c>
    </row>
    <row r="876" spans="2:11" ht="30" customHeight="1" thickBot="1" x14ac:dyDescent="0.3">
      <c r="B876" s="68" t="s">
        <v>67</v>
      </c>
      <c r="C876" s="52" t="s">
        <v>9</v>
      </c>
      <c r="D876" s="53" t="s">
        <v>435</v>
      </c>
      <c r="E876" s="51" t="s">
        <v>141</v>
      </c>
      <c r="F876" s="51" t="s">
        <v>5</v>
      </c>
      <c r="G876" s="51" t="s">
        <v>6</v>
      </c>
      <c r="H876" s="51" t="s">
        <v>7</v>
      </c>
      <c r="I876" s="279">
        <v>4000000</v>
      </c>
      <c r="J876" s="279">
        <v>1979000</v>
      </c>
      <c r="K876" s="279">
        <v>4000000</v>
      </c>
    </row>
    <row r="877" spans="2:11" ht="30" customHeight="1" thickBot="1" x14ac:dyDescent="0.3">
      <c r="B877" s="68" t="s">
        <v>10</v>
      </c>
      <c r="C877" s="52" t="s">
        <v>11</v>
      </c>
      <c r="D877" s="53" t="s">
        <v>435</v>
      </c>
      <c r="E877" s="51" t="s">
        <v>141</v>
      </c>
      <c r="F877" s="51" t="s">
        <v>5</v>
      </c>
      <c r="G877" s="51" t="s">
        <v>6</v>
      </c>
      <c r="H877" s="51" t="s">
        <v>7</v>
      </c>
      <c r="I877" s="279">
        <v>1100000</v>
      </c>
      <c r="J877" s="279">
        <v>968785</v>
      </c>
      <c r="K877" s="279">
        <v>1100000</v>
      </c>
    </row>
    <row r="878" spans="2:11" ht="30" customHeight="1" thickBot="1" x14ac:dyDescent="0.3">
      <c r="B878" s="68" t="s">
        <v>68</v>
      </c>
      <c r="C878" s="52" t="s">
        <v>69</v>
      </c>
      <c r="D878" s="53" t="s">
        <v>435</v>
      </c>
      <c r="E878" s="51" t="s">
        <v>141</v>
      </c>
      <c r="F878" s="51" t="s">
        <v>5</v>
      </c>
      <c r="G878" s="51" t="s">
        <v>6</v>
      </c>
      <c r="H878" s="51" t="s">
        <v>7</v>
      </c>
      <c r="I878" s="279">
        <v>100000</v>
      </c>
      <c r="J878" s="279"/>
      <c r="K878" s="279">
        <v>100000</v>
      </c>
    </row>
    <row r="879" spans="2:11" ht="30" customHeight="1" thickBot="1" x14ac:dyDescent="0.3">
      <c r="B879" s="68" t="s">
        <v>40</v>
      </c>
      <c r="C879" s="52" t="s">
        <v>13</v>
      </c>
      <c r="D879" s="53" t="s">
        <v>435</v>
      </c>
      <c r="E879" s="51" t="s">
        <v>141</v>
      </c>
      <c r="F879" s="51" t="s">
        <v>5</v>
      </c>
      <c r="G879" s="51" t="s">
        <v>6</v>
      </c>
      <c r="H879" s="51" t="s">
        <v>7</v>
      </c>
      <c r="I879" s="279">
        <v>1650000</v>
      </c>
      <c r="J879" s="279">
        <v>334000</v>
      </c>
      <c r="K879" s="279">
        <v>1650000</v>
      </c>
    </row>
    <row r="880" spans="2:11" ht="30" customHeight="1" thickBot="1" x14ac:dyDescent="0.3">
      <c r="B880" s="68" t="s">
        <v>41</v>
      </c>
      <c r="C880" s="52" t="s">
        <v>18</v>
      </c>
      <c r="D880" s="53" t="s">
        <v>435</v>
      </c>
      <c r="E880" s="51" t="s">
        <v>141</v>
      </c>
      <c r="F880" s="51" t="s">
        <v>5</v>
      </c>
      <c r="G880" s="51" t="s">
        <v>6</v>
      </c>
      <c r="H880" s="51" t="s">
        <v>7</v>
      </c>
      <c r="I880" s="279">
        <v>2000000</v>
      </c>
      <c r="J880" s="279">
        <v>1101000</v>
      </c>
      <c r="K880" s="279">
        <v>2000000</v>
      </c>
    </row>
    <row r="881" spans="2:11" ht="30" customHeight="1" thickBot="1" x14ac:dyDescent="0.3">
      <c r="B881" s="68" t="s">
        <v>42</v>
      </c>
      <c r="C881" s="52" t="s">
        <v>20</v>
      </c>
      <c r="D881" s="53" t="s">
        <v>435</v>
      </c>
      <c r="E881" s="51" t="s">
        <v>141</v>
      </c>
      <c r="F881" s="51" t="s">
        <v>5</v>
      </c>
      <c r="G881" s="51" t="s">
        <v>6</v>
      </c>
      <c r="H881" s="51" t="s">
        <v>7</v>
      </c>
      <c r="I881" s="279">
        <v>2400000</v>
      </c>
      <c r="J881" s="279">
        <v>304000</v>
      </c>
      <c r="K881" s="279">
        <v>2400000</v>
      </c>
    </row>
    <row r="882" spans="2:11" ht="30" customHeight="1" thickBot="1" x14ac:dyDescent="0.3">
      <c r="B882" s="68" t="s">
        <v>25</v>
      </c>
      <c r="C882" s="52" t="s">
        <v>26</v>
      </c>
      <c r="D882" s="53" t="s">
        <v>435</v>
      </c>
      <c r="E882" s="51" t="s">
        <v>141</v>
      </c>
      <c r="F882" s="51" t="s">
        <v>5</v>
      </c>
      <c r="G882" s="51" t="s">
        <v>6</v>
      </c>
      <c r="H882" s="51" t="s">
        <v>7</v>
      </c>
      <c r="I882" s="279">
        <v>2000000</v>
      </c>
      <c r="J882" s="279"/>
      <c r="K882" s="279">
        <v>2000000</v>
      </c>
    </row>
    <row r="883" spans="2:11" ht="30" customHeight="1" thickBot="1" x14ac:dyDescent="0.3">
      <c r="B883" s="68" t="s">
        <v>43</v>
      </c>
      <c r="C883" s="52" t="s">
        <v>44</v>
      </c>
      <c r="D883" s="53" t="s">
        <v>435</v>
      </c>
      <c r="E883" s="51" t="s">
        <v>141</v>
      </c>
      <c r="F883" s="51" t="s">
        <v>5</v>
      </c>
      <c r="G883" s="51" t="s">
        <v>6</v>
      </c>
      <c r="H883" s="51" t="s">
        <v>7</v>
      </c>
      <c r="I883" s="279">
        <v>2000000</v>
      </c>
      <c r="J883" s="279"/>
      <c r="K883" s="279">
        <v>3810000</v>
      </c>
    </row>
    <row r="884" spans="2:11" ht="30" customHeight="1" thickBot="1" x14ac:dyDescent="0.3">
      <c r="B884" s="68" t="s">
        <v>51</v>
      </c>
      <c r="C884" s="52" t="s">
        <v>52</v>
      </c>
      <c r="D884" s="53" t="s">
        <v>435</v>
      </c>
      <c r="E884" s="51" t="s">
        <v>141</v>
      </c>
      <c r="F884" s="51" t="s">
        <v>5</v>
      </c>
      <c r="G884" s="51" t="s">
        <v>6</v>
      </c>
      <c r="H884" s="51" t="s">
        <v>7</v>
      </c>
      <c r="I884" s="279">
        <v>400000</v>
      </c>
      <c r="J884" s="279"/>
      <c r="K884" s="279">
        <v>400000</v>
      </c>
    </row>
    <row r="885" spans="2:11" ht="30" customHeight="1" thickBot="1" x14ac:dyDescent="0.3">
      <c r="B885" s="68" t="s">
        <v>70</v>
      </c>
      <c r="C885" s="52" t="s">
        <v>30</v>
      </c>
      <c r="D885" s="53" t="s">
        <v>435</v>
      </c>
      <c r="E885" s="51" t="s">
        <v>141</v>
      </c>
      <c r="F885" s="51" t="s">
        <v>5</v>
      </c>
      <c r="G885" s="51" t="s">
        <v>6</v>
      </c>
      <c r="H885" s="51" t="s">
        <v>7</v>
      </c>
      <c r="I885" s="279">
        <v>500000</v>
      </c>
      <c r="J885" s="279">
        <v>39900</v>
      </c>
      <c r="K885" s="279">
        <v>500000</v>
      </c>
    </row>
    <row r="886" spans="2:11" ht="30" customHeight="1" thickBot="1" x14ac:dyDescent="0.3">
      <c r="B886" s="68" t="s">
        <v>31</v>
      </c>
      <c r="C886" s="52" t="s">
        <v>32</v>
      </c>
      <c r="D886" s="53" t="s">
        <v>435</v>
      </c>
      <c r="E886" s="51" t="s">
        <v>141</v>
      </c>
      <c r="F886" s="51" t="s">
        <v>5</v>
      </c>
      <c r="G886" s="51" t="s">
        <v>6</v>
      </c>
      <c r="H886" s="51" t="s">
        <v>7</v>
      </c>
      <c r="I886" s="279">
        <v>1500000</v>
      </c>
      <c r="J886" s="279">
        <v>167000</v>
      </c>
      <c r="K886" s="279">
        <v>1500000</v>
      </c>
    </row>
    <row r="887" spans="2:11" ht="30" customHeight="1" thickBot="1" x14ac:dyDescent="0.3">
      <c r="B887" s="68" t="s">
        <v>439</v>
      </c>
      <c r="C887" s="52" t="s">
        <v>207</v>
      </c>
      <c r="D887" s="53" t="s">
        <v>435</v>
      </c>
      <c r="E887" s="51" t="s">
        <v>141</v>
      </c>
      <c r="F887" s="51" t="s">
        <v>5</v>
      </c>
      <c r="G887" s="51" t="s">
        <v>6</v>
      </c>
      <c r="H887" s="51" t="s">
        <v>7</v>
      </c>
      <c r="I887" s="279">
        <v>1000000</v>
      </c>
      <c r="J887" s="279"/>
      <c r="K887" s="279">
        <v>1000000</v>
      </c>
    </row>
    <row r="888" spans="2:11" ht="30" customHeight="1" thickBot="1" x14ac:dyDescent="0.3">
      <c r="B888" s="68" t="s">
        <v>440</v>
      </c>
      <c r="C888" s="52" t="s">
        <v>441</v>
      </c>
      <c r="D888" s="53" t="s">
        <v>435</v>
      </c>
      <c r="E888" s="51" t="s">
        <v>141</v>
      </c>
      <c r="F888" s="51" t="s">
        <v>5</v>
      </c>
      <c r="G888" s="51" t="s">
        <v>6</v>
      </c>
      <c r="H888" s="51" t="s">
        <v>7</v>
      </c>
      <c r="I888" s="279">
        <v>50000</v>
      </c>
      <c r="J888" s="279"/>
      <c r="K888" s="279">
        <v>50000</v>
      </c>
    </row>
    <row r="889" spans="2:11" ht="30" customHeight="1" thickBot="1" x14ac:dyDescent="0.3">
      <c r="B889" s="68" t="s">
        <v>35</v>
      </c>
      <c r="C889" s="52" t="s">
        <v>36</v>
      </c>
      <c r="D889" s="53" t="s">
        <v>435</v>
      </c>
      <c r="E889" s="51" t="s">
        <v>141</v>
      </c>
      <c r="F889" s="51" t="s">
        <v>5</v>
      </c>
      <c r="G889" s="51" t="s">
        <v>6</v>
      </c>
      <c r="H889" s="51" t="s">
        <v>7</v>
      </c>
      <c r="I889" s="279">
        <v>1000000</v>
      </c>
      <c r="J889" s="279">
        <v>50000</v>
      </c>
      <c r="K889" s="279">
        <v>1000000</v>
      </c>
    </row>
    <row r="890" spans="2:11" ht="30" customHeight="1" thickBot="1" x14ac:dyDescent="0.3">
      <c r="B890" s="68" t="s">
        <v>442</v>
      </c>
      <c r="C890" s="52" t="s">
        <v>443</v>
      </c>
      <c r="D890" s="53" t="s">
        <v>435</v>
      </c>
      <c r="E890" s="51" t="s">
        <v>141</v>
      </c>
      <c r="F890" s="51" t="s">
        <v>5</v>
      </c>
      <c r="G890" s="51" t="s">
        <v>6</v>
      </c>
      <c r="H890" s="51" t="s">
        <v>7</v>
      </c>
      <c r="I890" s="279">
        <v>4300000</v>
      </c>
      <c r="J890" s="279">
        <v>3067000</v>
      </c>
      <c r="K890" s="279">
        <v>4300000</v>
      </c>
    </row>
    <row r="891" spans="2:11" ht="30" customHeight="1" thickBot="1" x14ac:dyDescent="0.3">
      <c r="B891" s="68" t="s">
        <v>594</v>
      </c>
      <c r="C891" s="52">
        <v>22020306</v>
      </c>
      <c r="D891" s="53" t="s">
        <v>435</v>
      </c>
      <c r="E891" s="51" t="s">
        <v>141</v>
      </c>
      <c r="F891" s="51" t="s">
        <v>5</v>
      </c>
      <c r="G891" s="51" t="s">
        <v>6</v>
      </c>
      <c r="H891" s="51" t="s">
        <v>7</v>
      </c>
      <c r="I891" s="279"/>
      <c r="J891" s="279"/>
      <c r="K891" s="279">
        <v>23000000</v>
      </c>
    </row>
    <row r="892" spans="2:11" ht="30" customHeight="1" thickBot="1" x14ac:dyDescent="0.3">
      <c r="B892" s="442" t="s">
        <v>1602</v>
      </c>
      <c r="C892" s="443"/>
      <c r="D892" s="443"/>
      <c r="E892" s="443"/>
      <c r="F892" s="443"/>
      <c r="G892" s="443"/>
      <c r="H892" s="444"/>
      <c r="I892" s="275">
        <f>SUM(I872:I890)</f>
        <v>162500000</v>
      </c>
      <c r="J892" s="275">
        <f>SUM(J872:J891)</f>
        <v>142494558</v>
      </c>
      <c r="K892" s="282">
        <f>SUM(K872:K891)</f>
        <v>174310000</v>
      </c>
    </row>
    <row r="893" spans="2:11" ht="90" customHeight="1" thickBot="1" x14ac:dyDescent="0.3">
      <c r="B893" s="484" t="s">
        <v>2114</v>
      </c>
      <c r="C893" s="445"/>
      <c r="D893" s="445"/>
      <c r="E893" s="445"/>
      <c r="F893" s="445"/>
      <c r="G893" s="445"/>
      <c r="H893" s="445"/>
      <c r="I893" s="445"/>
      <c r="J893" s="445"/>
      <c r="K893" s="446"/>
    </row>
    <row r="894" spans="2:11" ht="30" customHeight="1" thickBot="1" x14ac:dyDescent="0.3">
      <c r="B894" s="439" t="s">
        <v>1966</v>
      </c>
      <c r="C894" s="440"/>
      <c r="D894" s="440"/>
      <c r="E894" s="440"/>
      <c r="F894" s="440"/>
      <c r="G894" s="440"/>
      <c r="H894" s="440"/>
      <c r="I894" s="440"/>
      <c r="J894" s="440"/>
      <c r="K894" s="441"/>
    </row>
    <row r="895" spans="2:11" ht="30" customHeight="1" thickBot="1" x14ac:dyDescent="0.3">
      <c r="B895" s="91" t="s">
        <v>1272</v>
      </c>
      <c r="C895" s="29" t="s">
        <v>1271</v>
      </c>
      <c r="D895" s="17" t="s">
        <v>1270</v>
      </c>
      <c r="E895" s="18" t="s">
        <v>1269</v>
      </c>
      <c r="F895" s="18" t="s">
        <v>1268</v>
      </c>
      <c r="G895" s="15" t="s">
        <v>1267</v>
      </c>
      <c r="H895" s="18" t="s">
        <v>1266</v>
      </c>
      <c r="I895" s="272" t="s">
        <v>1619</v>
      </c>
      <c r="J895" s="273" t="s">
        <v>1948</v>
      </c>
      <c r="K895" s="274" t="s">
        <v>1614</v>
      </c>
    </row>
    <row r="896" spans="2:11" ht="30" customHeight="1" thickBot="1" x14ac:dyDescent="0.3">
      <c r="B896" s="68" t="s">
        <v>1</v>
      </c>
      <c r="C896" s="52" t="s">
        <v>2</v>
      </c>
      <c r="D896" s="53" t="s">
        <v>444</v>
      </c>
      <c r="E896" s="51" t="s">
        <v>346</v>
      </c>
      <c r="F896" s="51" t="s">
        <v>5</v>
      </c>
      <c r="G896" s="51" t="s">
        <v>109</v>
      </c>
      <c r="H896" s="51" t="s">
        <v>445</v>
      </c>
      <c r="I896" s="279">
        <v>715000000</v>
      </c>
      <c r="J896" s="279">
        <v>721736608</v>
      </c>
      <c r="K896" s="279">
        <v>730000000</v>
      </c>
    </row>
    <row r="897" spans="2:11" ht="30" customHeight="1" thickBot="1" x14ac:dyDescent="0.3">
      <c r="B897" s="68" t="s">
        <v>446</v>
      </c>
      <c r="C897" s="52">
        <v>12020401</v>
      </c>
      <c r="D897" s="53" t="s">
        <v>444</v>
      </c>
      <c r="E897" s="51" t="s">
        <v>346</v>
      </c>
      <c r="F897" s="51" t="s">
        <v>5</v>
      </c>
      <c r="G897" s="51" t="s">
        <v>109</v>
      </c>
      <c r="H897" s="51" t="s">
        <v>445</v>
      </c>
      <c r="I897" s="279">
        <v>300000</v>
      </c>
      <c r="J897" s="279"/>
      <c r="K897" s="279">
        <v>300000</v>
      </c>
    </row>
    <row r="898" spans="2:11" ht="30" customHeight="1" thickBot="1" x14ac:dyDescent="0.3">
      <c r="B898" s="68" t="s">
        <v>447</v>
      </c>
      <c r="C898" s="52">
        <v>12020446</v>
      </c>
      <c r="D898" s="53" t="s">
        <v>444</v>
      </c>
      <c r="E898" s="51" t="s">
        <v>346</v>
      </c>
      <c r="F898" s="51" t="s">
        <v>5</v>
      </c>
      <c r="G898" s="51" t="s">
        <v>109</v>
      </c>
      <c r="H898" s="51" t="s">
        <v>445</v>
      </c>
      <c r="I898" s="279">
        <v>300000</v>
      </c>
      <c r="J898" s="279">
        <v>15000</v>
      </c>
      <c r="K898" s="279">
        <v>300000</v>
      </c>
    </row>
    <row r="899" spans="2:11" ht="30" customHeight="1" thickBot="1" x14ac:dyDescent="0.3">
      <c r="B899" s="68" t="s">
        <v>448</v>
      </c>
      <c r="C899" s="52">
        <v>12020452</v>
      </c>
      <c r="D899" s="53" t="s">
        <v>444</v>
      </c>
      <c r="E899" s="51" t="s">
        <v>346</v>
      </c>
      <c r="F899" s="51" t="s">
        <v>5</v>
      </c>
      <c r="G899" s="51" t="s">
        <v>109</v>
      </c>
      <c r="H899" s="51" t="s">
        <v>445</v>
      </c>
      <c r="I899" s="279">
        <v>300000</v>
      </c>
      <c r="J899" s="279">
        <v>40000</v>
      </c>
      <c r="K899" s="279">
        <v>100000</v>
      </c>
    </row>
    <row r="900" spans="2:11" ht="30" customHeight="1" thickBot="1" x14ac:dyDescent="0.3">
      <c r="B900" s="68" t="s">
        <v>449</v>
      </c>
      <c r="C900" s="52">
        <v>12020465</v>
      </c>
      <c r="D900" s="53" t="s">
        <v>444</v>
      </c>
      <c r="E900" s="51" t="s">
        <v>346</v>
      </c>
      <c r="F900" s="51" t="s">
        <v>5</v>
      </c>
      <c r="G900" s="51" t="s">
        <v>109</v>
      </c>
      <c r="H900" s="51" t="s">
        <v>445</v>
      </c>
      <c r="I900" s="279">
        <v>1000000</v>
      </c>
      <c r="J900" s="279">
        <v>348000</v>
      </c>
      <c r="K900" s="279">
        <v>1000000</v>
      </c>
    </row>
    <row r="901" spans="2:11" ht="30" customHeight="1" thickBot="1" x14ac:dyDescent="0.3">
      <c r="B901" s="68" t="s">
        <v>450</v>
      </c>
      <c r="C901" s="52">
        <v>12020467</v>
      </c>
      <c r="D901" s="53" t="s">
        <v>444</v>
      </c>
      <c r="E901" s="51" t="s">
        <v>346</v>
      </c>
      <c r="F901" s="51" t="s">
        <v>5</v>
      </c>
      <c r="G901" s="51" t="s">
        <v>109</v>
      </c>
      <c r="H901" s="51" t="s">
        <v>445</v>
      </c>
      <c r="I901" s="279">
        <v>1700000</v>
      </c>
      <c r="J901" s="279">
        <v>585000</v>
      </c>
      <c r="K901" s="279">
        <v>1000000</v>
      </c>
    </row>
    <row r="902" spans="2:11" ht="30" customHeight="1" thickBot="1" x14ac:dyDescent="0.3">
      <c r="B902" s="68" t="s">
        <v>451</v>
      </c>
      <c r="C902" s="52" t="s">
        <v>452</v>
      </c>
      <c r="D902" s="53" t="s">
        <v>444</v>
      </c>
      <c r="E902" s="51" t="s">
        <v>346</v>
      </c>
      <c r="F902" s="51" t="s">
        <v>5</v>
      </c>
      <c r="G902" s="51" t="s">
        <v>109</v>
      </c>
      <c r="H902" s="51" t="s">
        <v>445</v>
      </c>
      <c r="I902" s="279">
        <v>2000000</v>
      </c>
      <c r="J902" s="279">
        <v>1650400</v>
      </c>
      <c r="K902" s="279">
        <v>1000000</v>
      </c>
    </row>
    <row r="903" spans="2:11" ht="30" customHeight="1" thickBot="1" x14ac:dyDescent="0.3">
      <c r="B903" s="68" t="s">
        <v>438</v>
      </c>
      <c r="C903" s="52">
        <v>12020302</v>
      </c>
      <c r="D903" s="53" t="s">
        <v>444</v>
      </c>
      <c r="E903" s="51" t="s">
        <v>346</v>
      </c>
      <c r="F903" s="51" t="s">
        <v>5</v>
      </c>
      <c r="G903" s="51" t="s">
        <v>109</v>
      </c>
      <c r="H903" s="51" t="s">
        <v>445</v>
      </c>
      <c r="I903" s="279">
        <v>1000000</v>
      </c>
      <c r="J903" s="279"/>
      <c r="K903" s="279">
        <v>1000000</v>
      </c>
    </row>
    <row r="904" spans="2:11" ht="30" customHeight="1" thickBot="1" x14ac:dyDescent="0.3">
      <c r="B904" s="68" t="s">
        <v>67</v>
      </c>
      <c r="C904" s="52" t="s">
        <v>9</v>
      </c>
      <c r="D904" s="53" t="s">
        <v>444</v>
      </c>
      <c r="E904" s="51" t="s">
        <v>346</v>
      </c>
      <c r="F904" s="51" t="s">
        <v>5</v>
      </c>
      <c r="G904" s="51" t="s">
        <v>109</v>
      </c>
      <c r="H904" s="51" t="s">
        <v>445</v>
      </c>
      <c r="I904" s="279">
        <v>1400000</v>
      </c>
      <c r="J904" s="279">
        <v>1400000</v>
      </c>
      <c r="K904" s="279">
        <v>1600000</v>
      </c>
    </row>
    <row r="905" spans="2:11" ht="30" customHeight="1" thickBot="1" x14ac:dyDescent="0.3">
      <c r="B905" s="68" t="s">
        <v>10</v>
      </c>
      <c r="C905" s="52" t="s">
        <v>11</v>
      </c>
      <c r="D905" s="53" t="s">
        <v>444</v>
      </c>
      <c r="E905" s="51" t="s">
        <v>346</v>
      </c>
      <c r="F905" s="51" t="s">
        <v>5</v>
      </c>
      <c r="G905" s="51" t="s">
        <v>109</v>
      </c>
      <c r="H905" s="51" t="s">
        <v>445</v>
      </c>
      <c r="I905" s="279">
        <v>1500000</v>
      </c>
      <c r="J905" s="279">
        <v>1101380</v>
      </c>
      <c r="K905" s="279">
        <v>1200000</v>
      </c>
    </row>
    <row r="906" spans="2:11" ht="30" customHeight="1" thickBot="1" x14ac:dyDescent="0.3">
      <c r="B906" s="68" t="s">
        <v>40</v>
      </c>
      <c r="C906" s="52" t="s">
        <v>13</v>
      </c>
      <c r="D906" s="53" t="s">
        <v>444</v>
      </c>
      <c r="E906" s="51" t="s">
        <v>346</v>
      </c>
      <c r="F906" s="51" t="s">
        <v>5</v>
      </c>
      <c r="G906" s="51" t="s">
        <v>109</v>
      </c>
      <c r="H906" s="51" t="s">
        <v>445</v>
      </c>
      <c r="I906" s="279">
        <v>2500000</v>
      </c>
      <c r="J906" s="279">
        <v>1955790</v>
      </c>
      <c r="K906" s="279">
        <v>1000000</v>
      </c>
    </row>
    <row r="907" spans="2:11" ht="30" customHeight="1" thickBot="1" x14ac:dyDescent="0.3">
      <c r="B907" s="68" t="s">
        <v>453</v>
      </c>
      <c r="C907" s="52" t="s">
        <v>111</v>
      </c>
      <c r="D907" s="53" t="s">
        <v>444</v>
      </c>
      <c r="E907" s="51" t="s">
        <v>346</v>
      </c>
      <c r="F907" s="51" t="s">
        <v>5</v>
      </c>
      <c r="G907" s="51" t="s">
        <v>109</v>
      </c>
      <c r="H907" s="51" t="s">
        <v>445</v>
      </c>
      <c r="I907" s="279">
        <v>300000</v>
      </c>
      <c r="J907" s="279">
        <v>54000</v>
      </c>
      <c r="K907" s="279">
        <v>300000</v>
      </c>
    </row>
    <row r="908" spans="2:11" ht="30" customHeight="1" thickBot="1" x14ac:dyDescent="0.3">
      <c r="B908" s="68" t="s">
        <v>454</v>
      </c>
      <c r="C908" s="52">
        <v>22020307</v>
      </c>
      <c r="D908" s="53" t="s">
        <v>444</v>
      </c>
      <c r="E908" s="51" t="s">
        <v>346</v>
      </c>
      <c r="F908" s="51" t="s">
        <v>5</v>
      </c>
      <c r="G908" s="51" t="s">
        <v>109</v>
      </c>
      <c r="H908" s="51" t="s">
        <v>445</v>
      </c>
      <c r="I908" s="279">
        <v>1500000</v>
      </c>
      <c r="J908" s="279">
        <v>1030100</v>
      </c>
      <c r="K908" s="279">
        <v>1000000</v>
      </c>
    </row>
    <row r="909" spans="2:11" ht="30" customHeight="1" thickBot="1" x14ac:dyDescent="0.3">
      <c r="B909" s="68" t="s">
        <v>455</v>
      </c>
      <c r="C909" s="52">
        <v>22020321</v>
      </c>
      <c r="D909" s="53" t="s">
        <v>444</v>
      </c>
      <c r="E909" s="51" t="s">
        <v>346</v>
      </c>
      <c r="F909" s="51" t="s">
        <v>5</v>
      </c>
      <c r="G909" s="51" t="s">
        <v>109</v>
      </c>
      <c r="H909" s="51" t="s">
        <v>445</v>
      </c>
      <c r="I909" s="279">
        <v>200000</v>
      </c>
      <c r="J909" s="279">
        <v>35000</v>
      </c>
      <c r="K909" s="279">
        <v>200000</v>
      </c>
    </row>
    <row r="910" spans="2:11" ht="30" customHeight="1" thickBot="1" x14ac:dyDescent="0.3">
      <c r="B910" s="68" t="s">
        <v>41</v>
      </c>
      <c r="C910" s="52" t="s">
        <v>18</v>
      </c>
      <c r="D910" s="53" t="s">
        <v>444</v>
      </c>
      <c r="E910" s="51" t="s">
        <v>346</v>
      </c>
      <c r="F910" s="51" t="s">
        <v>5</v>
      </c>
      <c r="G910" s="51" t="s">
        <v>109</v>
      </c>
      <c r="H910" s="51" t="s">
        <v>445</v>
      </c>
      <c r="I910" s="279">
        <v>2000000</v>
      </c>
      <c r="J910" s="279">
        <v>1512300</v>
      </c>
      <c r="K910" s="279">
        <v>2500000</v>
      </c>
    </row>
    <row r="911" spans="2:11" ht="30" customHeight="1" thickBot="1" x14ac:dyDescent="0.3">
      <c r="B911" s="68" t="s">
        <v>19</v>
      </c>
      <c r="C911" s="52" t="s">
        <v>20</v>
      </c>
      <c r="D911" s="53" t="s">
        <v>444</v>
      </c>
      <c r="E911" s="51" t="s">
        <v>346</v>
      </c>
      <c r="F911" s="51" t="s">
        <v>5</v>
      </c>
      <c r="G911" s="51" t="s">
        <v>109</v>
      </c>
      <c r="H911" s="51" t="s">
        <v>445</v>
      </c>
      <c r="I911" s="279">
        <v>1500000</v>
      </c>
      <c r="J911" s="279">
        <v>315600</v>
      </c>
      <c r="K911" s="279">
        <v>2000000</v>
      </c>
    </row>
    <row r="912" spans="2:11" ht="30" customHeight="1" thickBot="1" x14ac:dyDescent="0.3">
      <c r="B912" s="68" t="s">
        <v>456</v>
      </c>
      <c r="C912" s="52">
        <v>22020403</v>
      </c>
      <c r="D912" s="53" t="s">
        <v>444</v>
      </c>
      <c r="E912" s="51" t="s">
        <v>346</v>
      </c>
      <c r="F912" s="51" t="s">
        <v>5</v>
      </c>
      <c r="G912" s="51" t="s">
        <v>109</v>
      </c>
      <c r="H912" s="51" t="s">
        <v>445</v>
      </c>
      <c r="I912" s="279">
        <v>1500000</v>
      </c>
      <c r="J912" s="279">
        <v>440000</v>
      </c>
      <c r="K912" s="279">
        <v>2000000</v>
      </c>
    </row>
    <row r="913" spans="2:11" ht="30" customHeight="1" thickBot="1" x14ac:dyDescent="0.3">
      <c r="B913" s="68" t="s">
        <v>457</v>
      </c>
      <c r="C913" s="52">
        <v>22020424</v>
      </c>
      <c r="D913" s="53" t="s">
        <v>444</v>
      </c>
      <c r="E913" s="51" t="s">
        <v>346</v>
      </c>
      <c r="F913" s="51" t="s">
        <v>5</v>
      </c>
      <c r="G913" s="51" t="s">
        <v>109</v>
      </c>
      <c r="H913" s="51" t="s">
        <v>445</v>
      </c>
      <c r="I913" s="279">
        <v>200000</v>
      </c>
      <c r="J913" s="279">
        <v>25000</v>
      </c>
      <c r="K913" s="279">
        <v>200000</v>
      </c>
    </row>
    <row r="914" spans="2:11" ht="30" customHeight="1" thickBot="1" x14ac:dyDescent="0.3">
      <c r="B914" s="68" t="s">
        <v>25</v>
      </c>
      <c r="C914" s="52" t="s">
        <v>26</v>
      </c>
      <c r="D914" s="53" t="s">
        <v>444</v>
      </c>
      <c r="E914" s="51" t="s">
        <v>346</v>
      </c>
      <c r="F914" s="51" t="s">
        <v>5</v>
      </c>
      <c r="G914" s="51" t="s">
        <v>109</v>
      </c>
      <c r="H914" s="51" t="s">
        <v>445</v>
      </c>
      <c r="I914" s="279">
        <v>1000000</v>
      </c>
      <c r="J914" s="279">
        <v>425000</v>
      </c>
      <c r="K914" s="279">
        <v>1000000</v>
      </c>
    </row>
    <row r="915" spans="2:11" ht="30" customHeight="1" thickBot="1" x14ac:dyDescent="0.3">
      <c r="B915" s="68" t="s">
        <v>43</v>
      </c>
      <c r="C915" s="52" t="s">
        <v>44</v>
      </c>
      <c r="D915" s="53" t="s">
        <v>444</v>
      </c>
      <c r="E915" s="51" t="s">
        <v>346</v>
      </c>
      <c r="F915" s="51" t="s">
        <v>5</v>
      </c>
      <c r="G915" s="51" t="s">
        <v>109</v>
      </c>
      <c r="H915" s="51" t="s">
        <v>445</v>
      </c>
      <c r="I915" s="279">
        <v>1500000</v>
      </c>
      <c r="J915" s="279">
        <v>630000</v>
      </c>
      <c r="K915" s="279">
        <v>2500000</v>
      </c>
    </row>
    <row r="916" spans="2:11" ht="30" customHeight="1" thickBot="1" x14ac:dyDescent="0.3">
      <c r="B916" s="68" t="s">
        <v>368</v>
      </c>
      <c r="C916" s="52">
        <v>22020602</v>
      </c>
      <c r="D916" s="53" t="s">
        <v>444</v>
      </c>
      <c r="E916" s="51" t="s">
        <v>346</v>
      </c>
      <c r="F916" s="51" t="s">
        <v>5</v>
      </c>
      <c r="G916" s="51" t="s">
        <v>109</v>
      </c>
      <c r="H916" s="51" t="s">
        <v>445</v>
      </c>
      <c r="I916" s="279">
        <v>200000</v>
      </c>
      <c r="J916" s="279"/>
      <c r="K916" s="279">
        <v>100000</v>
      </c>
    </row>
    <row r="917" spans="2:11" ht="30" customHeight="1" thickBot="1" x14ac:dyDescent="0.3">
      <c r="B917" s="68" t="s">
        <v>51</v>
      </c>
      <c r="C917" s="52" t="s">
        <v>52</v>
      </c>
      <c r="D917" s="53" t="s">
        <v>444</v>
      </c>
      <c r="E917" s="51" t="s">
        <v>346</v>
      </c>
      <c r="F917" s="51" t="s">
        <v>5</v>
      </c>
      <c r="G917" s="51" t="s">
        <v>109</v>
      </c>
      <c r="H917" s="51" t="s">
        <v>445</v>
      </c>
      <c r="I917" s="279">
        <v>200000</v>
      </c>
      <c r="J917" s="279"/>
      <c r="K917" s="279">
        <v>2000000</v>
      </c>
    </row>
    <row r="918" spans="2:11" ht="30" customHeight="1" thickBot="1" x14ac:dyDescent="0.3">
      <c r="B918" s="68" t="s">
        <v>458</v>
      </c>
      <c r="C918" s="52">
        <v>22020901</v>
      </c>
      <c r="D918" s="53" t="s">
        <v>444</v>
      </c>
      <c r="E918" s="51" t="s">
        <v>346</v>
      </c>
      <c r="F918" s="51" t="s">
        <v>5</v>
      </c>
      <c r="G918" s="51" t="s">
        <v>109</v>
      </c>
      <c r="H918" s="51" t="s">
        <v>445</v>
      </c>
      <c r="I918" s="279">
        <v>150000</v>
      </c>
      <c r="J918" s="279"/>
      <c r="K918" s="279">
        <v>150000</v>
      </c>
    </row>
    <row r="919" spans="2:11" ht="30" customHeight="1" thickBot="1" x14ac:dyDescent="0.3">
      <c r="B919" s="68" t="s">
        <v>459</v>
      </c>
      <c r="C919" s="52" t="s">
        <v>30</v>
      </c>
      <c r="D919" s="53" t="s">
        <v>444</v>
      </c>
      <c r="E919" s="51" t="s">
        <v>346</v>
      </c>
      <c r="F919" s="51" t="s">
        <v>5</v>
      </c>
      <c r="G919" s="51" t="s">
        <v>109</v>
      </c>
      <c r="H919" s="51" t="s">
        <v>445</v>
      </c>
      <c r="I919" s="279">
        <v>200000</v>
      </c>
      <c r="J919" s="279"/>
      <c r="K919" s="279">
        <v>100000</v>
      </c>
    </row>
    <row r="920" spans="2:11" ht="30" customHeight="1" thickBot="1" x14ac:dyDescent="0.3">
      <c r="B920" s="68" t="s">
        <v>31</v>
      </c>
      <c r="C920" s="52" t="s">
        <v>32</v>
      </c>
      <c r="D920" s="53" t="s">
        <v>444</v>
      </c>
      <c r="E920" s="51" t="s">
        <v>346</v>
      </c>
      <c r="F920" s="51" t="s">
        <v>5</v>
      </c>
      <c r="G920" s="51" t="s">
        <v>109</v>
      </c>
      <c r="H920" s="51" t="s">
        <v>445</v>
      </c>
      <c r="I920" s="279">
        <v>300000</v>
      </c>
      <c r="J920" s="279">
        <v>167000</v>
      </c>
      <c r="K920" s="279">
        <v>300000</v>
      </c>
    </row>
    <row r="921" spans="2:11" ht="30" customHeight="1" thickBot="1" x14ac:dyDescent="0.3">
      <c r="B921" s="68" t="s">
        <v>460</v>
      </c>
      <c r="C921" s="52">
        <v>22021003</v>
      </c>
      <c r="D921" s="53" t="s">
        <v>444</v>
      </c>
      <c r="E921" s="51" t="s">
        <v>346</v>
      </c>
      <c r="F921" s="51" t="s">
        <v>5</v>
      </c>
      <c r="G921" s="51" t="s">
        <v>109</v>
      </c>
      <c r="H921" s="51" t="s">
        <v>445</v>
      </c>
      <c r="I921" s="279">
        <v>200000</v>
      </c>
      <c r="J921" s="279">
        <v>50900</v>
      </c>
      <c r="K921" s="279">
        <v>200000</v>
      </c>
    </row>
    <row r="922" spans="2:11" ht="30" customHeight="1" thickBot="1" x14ac:dyDescent="0.3">
      <c r="B922" s="68" t="s">
        <v>461</v>
      </c>
      <c r="C922" s="52">
        <v>22021005</v>
      </c>
      <c r="D922" s="53" t="s">
        <v>444</v>
      </c>
      <c r="E922" s="51" t="s">
        <v>346</v>
      </c>
      <c r="F922" s="51" t="s">
        <v>5</v>
      </c>
      <c r="G922" s="51" t="s">
        <v>109</v>
      </c>
      <c r="H922" s="51" t="s">
        <v>445</v>
      </c>
      <c r="I922" s="279">
        <v>200000</v>
      </c>
      <c r="J922" s="279">
        <v>8400</v>
      </c>
      <c r="K922" s="279">
        <v>100000</v>
      </c>
    </row>
    <row r="923" spans="2:11" ht="30" customHeight="1" thickBot="1" x14ac:dyDescent="0.3">
      <c r="B923" s="68" t="s">
        <v>462</v>
      </c>
      <c r="C923" s="52">
        <v>22021021</v>
      </c>
      <c r="D923" s="53" t="s">
        <v>444</v>
      </c>
      <c r="E923" s="51" t="s">
        <v>346</v>
      </c>
      <c r="F923" s="51" t="s">
        <v>5</v>
      </c>
      <c r="G923" s="51" t="s">
        <v>109</v>
      </c>
      <c r="H923" s="51" t="s">
        <v>445</v>
      </c>
      <c r="I923" s="279">
        <v>300000</v>
      </c>
      <c r="J923" s="279"/>
      <c r="K923" s="279">
        <v>300000</v>
      </c>
    </row>
    <row r="924" spans="2:11" ht="30" customHeight="1" thickBot="1" x14ac:dyDescent="0.3">
      <c r="B924" s="68" t="s">
        <v>35</v>
      </c>
      <c r="C924" s="52" t="s">
        <v>36</v>
      </c>
      <c r="D924" s="53" t="s">
        <v>444</v>
      </c>
      <c r="E924" s="51" t="s">
        <v>346</v>
      </c>
      <c r="F924" s="51" t="s">
        <v>5</v>
      </c>
      <c r="G924" s="51" t="s">
        <v>109</v>
      </c>
      <c r="H924" s="51" t="s">
        <v>445</v>
      </c>
      <c r="I924" s="279">
        <v>300000</v>
      </c>
      <c r="J924" s="279">
        <v>179000</v>
      </c>
      <c r="K924" s="279">
        <v>300000</v>
      </c>
    </row>
    <row r="925" spans="2:11" ht="30" customHeight="1" thickBot="1" x14ac:dyDescent="0.3">
      <c r="B925" s="68" t="s">
        <v>463</v>
      </c>
      <c r="C925" s="52" t="s">
        <v>464</v>
      </c>
      <c r="D925" s="53" t="s">
        <v>444</v>
      </c>
      <c r="E925" s="51" t="s">
        <v>346</v>
      </c>
      <c r="F925" s="51" t="s">
        <v>5</v>
      </c>
      <c r="G925" s="51" t="s">
        <v>109</v>
      </c>
      <c r="H925" s="51" t="s">
        <v>445</v>
      </c>
      <c r="I925" s="279">
        <v>150000</v>
      </c>
      <c r="J925" s="279"/>
      <c r="K925" s="279">
        <v>150000</v>
      </c>
    </row>
    <row r="926" spans="2:11" ht="30" customHeight="1" thickBot="1" x14ac:dyDescent="0.3">
      <c r="B926" s="68" t="s">
        <v>465</v>
      </c>
      <c r="C926" s="52">
        <v>23010126</v>
      </c>
      <c r="D926" s="53" t="s">
        <v>444</v>
      </c>
      <c r="E926" s="51" t="s">
        <v>346</v>
      </c>
      <c r="F926" s="51" t="s">
        <v>5</v>
      </c>
      <c r="G926" s="51" t="s">
        <v>109</v>
      </c>
      <c r="H926" s="51" t="s">
        <v>445</v>
      </c>
      <c r="I926" s="279">
        <v>100000</v>
      </c>
      <c r="J926" s="279">
        <v>30000</v>
      </c>
      <c r="K926" s="279">
        <v>100000</v>
      </c>
    </row>
    <row r="927" spans="2:11" ht="30" customHeight="1" thickBot="1" x14ac:dyDescent="0.3">
      <c r="B927" s="442" t="s">
        <v>1602</v>
      </c>
      <c r="C927" s="443"/>
      <c r="D927" s="443"/>
      <c r="E927" s="443"/>
      <c r="F927" s="443"/>
      <c r="G927" s="443"/>
      <c r="H927" s="444"/>
      <c r="I927" s="275">
        <f>SUM(I896:I926)</f>
        <v>739000000</v>
      </c>
      <c r="J927" s="275">
        <f>SUM(J896:J926)</f>
        <v>733734478</v>
      </c>
      <c r="K927" s="275">
        <f>SUM(K896:K926)</f>
        <v>754000000</v>
      </c>
    </row>
    <row r="928" spans="2:11" ht="90" customHeight="1" thickBot="1" x14ac:dyDescent="0.3">
      <c r="B928" s="484" t="s">
        <v>2114</v>
      </c>
      <c r="C928" s="445"/>
      <c r="D928" s="445"/>
      <c r="E928" s="445"/>
      <c r="F928" s="445"/>
      <c r="G928" s="445"/>
      <c r="H928" s="445"/>
      <c r="I928" s="445"/>
      <c r="J928" s="445"/>
      <c r="K928" s="446"/>
    </row>
    <row r="929" spans="2:11" ht="30" customHeight="1" thickBot="1" x14ac:dyDescent="0.3">
      <c r="B929" s="439" t="s">
        <v>1876</v>
      </c>
      <c r="C929" s="440"/>
      <c r="D929" s="440"/>
      <c r="E929" s="440"/>
      <c r="F929" s="440"/>
      <c r="G929" s="440"/>
      <c r="H929" s="440"/>
      <c r="I929" s="440"/>
      <c r="J929" s="440"/>
      <c r="K929" s="441"/>
    </row>
    <row r="930" spans="2:11" ht="30" customHeight="1" thickBot="1" x14ac:dyDescent="0.3">
      <c r="B930" s="91" t="s">
        <v>1272</v>
      </c>
      <c r="C930" s="29" t="s">
        <v>1271</v>
      </c>
      <c r="D930" s="17" t="s">
        <v>1270</v>
      </c>
      <c r="E930" s="18" t="s">
        <v>1269</v>
      </c>
      <c r="F930" s="18" t="s">
        <v>1268</v>
      </c>
      <c r="G930" s="15" t="s">
        <v>1267</v>
      </c>
      <c r="H930" s="18" t="s">
        <v>1266</v>
      </c>
      <c r="I930" s="272" t="s">
        <v>1619</v>
      </c>
      <c r="J930" s="273" t="s">
        <v>1948</v>
      </c>
      <c r="K930" s="274" t="s">
        <v>1614</v>
      </c>
    </row>
    <row r="931" spans="2:11" ht="30" customHeight="1" thickBot="1" x14ac:dyDescent="0.3">
      <c r="B931" s="68" t="s">
        <v>1</v>
      </c>
      <c r="C931" s="52" t="s">
        <v>2</v>
      </c>
      <c r="D931" s="53" t="s">
        <v>467</v>
      </c>
      <c r="E931" s="51" t="s">
        <v>231</v>
      </c>
      <c r="F931" s="51" t="s">
        <v>5</v>
      </c>
      <c r="G931" s="51" t="s">
        <v>6</v>
      </c>
      <c r="H931" s="51" t="s">
        <v>7</v>
      </c>
      <c r="I931" s="279">
        <v>6000000</v>
      </c>
      <c r="J931" s="279">
        <v>6104152.3200000003</v>
      </c>
      <c r="K931" s="279">
        <v>7500000</v>
      </c>
    </row>
    <row r="932" spans="2:11" ht="30" customHeight="1" thickBot="1" x14ac:dyDescent="0.3">
      <c r="B932" s="68" t="s">
        <v>67</v>
      </c>
      <c r="C932" s="52" t="s">
        <v>9</v>
      </c>
      <c r="D932" s="53" t="s">
        <v>467</v>
      </c>
      <c r="E932" s="51" t="s">
        <v>231</v>
      </c>
      <c r="F932" s="51" t="s">
        <v>5</v>
      </c>
      <c r="G932" s="51" t="s">
        <v>6</v>
      </c>
      <c r="H932" s="51" t="s">
        <v>7</v>
      </c>
      <c r="I932" s="279">
        <v>200000</v>
      </c>
      <c r="J932" s="279">
        <v>200000</v>
      </c>
      <c r="K932" s="279">
        <v>250000</v>
      </c>
    </row>
    <row r="933" spans="2:11" ht="30" customHeight="1" thickBot="1" x14ac:dyDescent="0.3">
      <c r="B933" s="68" t="s">
        <v>10</v>
      </c>
      <c r="C933" s="52" t="s">
        <v>11</v>
      </c>
      <c r="D933" s="53" t="s">
        <v>467</v>
      </c>
      <c r="E933" s="51" t="s">
        <v>231</v>
      </c>
      <c r="F933" s="51" t="s">
        <v>5</v>
      </c>
      <c r="G933" s="51" t="s">
        <v>6</v>
      </c>
      <c r="H933" s="51" t="s">
        <v>7</v>
      </c>
      <c r="I933" s="279">
        <v>100000</v>
      </c>
      <c r="J933" s="279">
        <v>50000</v>
      </c>
      <c r="K933" s="279">
        <v>100000</v>
      </c>
    </row>
    <row r="934" spans="2:11" ht="30" customHeight="1" thickBot="1" x14ac:dyDescent="0.3">
      <c r="B934" s="68" t="s">
        <v>40</v>
      </c>
      <c r="C934" s="52" t="s">
        <v>13</v>
      </c>
      <c r="D934" s="53" t="s">
        <v>467</v>
      </c>
      <c r="E934" s="51" t="s">
        <v>231</v>
      </c>
      <c r="F934" s="51" t="s">
        <v>5</v>
      </c>
      <c r="G934" s="51" t="s">
        <v>6</v>
      </c>
      <c r="H934" s="51" t="s">
        <v>7</v>
      </c>
      <c r="I934" s="279">
        <v>200000</v>
      </c>
      <c r="J934" s="279">
        <v>200000</v>
      </c>
      <c r="K934" s="279">
        <v>200000</v>
      </c>
    </row>
    <row r="935" spans="2:11" ht="30" customHeight="1" thickBot="1" x14ac:dyDescent="0.3">
      <c r="B935" s="68" t="s">
        <v>468</v>
      </c>
      <c r="C935" s="52">
        <v>22020302</v>
      </c>
      <c r="D935" s="53" t="s">
        <v>467</v>
      </c>
      <c r="E935" s="51" t="s">
        <v>231</v>
      </c>
      <c r="F935" s="51" t="s">
        <v>5</v>
      </c>
      <c r="G935" s="51" t="s">
        <v>6</v>
      </c>
      <c r="H935" s="51" t="s">
        <v>7</v>
      </c>
      <c r="I935" s="279">
        <v>250000</v>
      </c>
      <c r="J935" s="279">
        <v>250000</v>
      </c>
      <c r="K935" s="279">
        <v>250000</v>
      </c>
    </row>
    <row r="936" spans="2:11" ht="30" customHeight="1" thickBot="1" x14ac:dyDescent="0.3">
      <c r="B936" s="68" t="s">
        <v>41</v>
      </c>
      <c r="C936" s="52" t="s">
        <v>18</v>
      </c>
      <c r="D936" s="53" t="s">
        <v>467</v>
      </c>
      <c r="E936" s="51" t="s">
        <v>231</v>
      </c>
      <c r="F936" s="51" t="s">
        <v>5</v>
      </c>
      <c r="G936" s="51" t="s">
        <v>6</v>
      </c>
      <c r="H936" s="51" t="s">
        <v>7</v>
      </c>
      <c r="I936" s="279">
        <v>250000</v>
      </c>
      <c r="J936" s="279">
        <v>245000</v>
      </c>
      <c r="K936" s="279">
        <v>250000</v>
      </c>
    </row>
    <row r="937" spans="2:11" ht="30" customHeight="1" thickBot="1" x14ac:dyDescent="0.3">
      <c r="B937" s="68" t="s">
        <v>42</v>
      </c>
      <c r="C937" s="52" t="s">
        <v>20</v>
      </c>
      <c r="D937" s="53" t="s">
        <v>467</v>
      </c>
      <c r="E937" s="51" t="s">
        <v>231</v>
      </c>
      <c r="F937" s="51" t="s">
        <v>5</v>
      </c>
      <c r="G937" s="51" t="s">
        <v>6</v>
      </c>
      <c r="H937" s="51" t="s">
        <v>7</v>
      </c>
      <c r="I937" s="279">
        <v>200000</v>
      </c>
      <c r="J937" s="279">
        <v>190000</v>
      </c>
      <c r="K937" s="279">
        <v>300000</v>
      </c>
    </row>
    <row r="938" spans="2:11" ht="30" customHeight="1" thickBot="1" x14ac:dyDescent="0.3">
      <c r="B938" s="68" t="s">
        <v>469</v>
      </c>
      <c r="C938" s="52">
        <v>22020403</v>
      </c>
      <c r="D938" s="53" t="s">
        <v>467</v>
      </c>
      <c r="E938" s="51" t="s">
        <v>231</v>
      </c>
      <c r="F938" s="51" t="s">
        <v>5</v>
      </c>
      <c r="G938" s="51" t="s">
        <v>6</v>
      </c>
      <c r="H938" s="51" t="s">
        <v>7</v>
      </c>
      <c r="I938" s="279">
        <v>450000</v>
      </c>
      <c r="J938" s="279">
        <v>425000</v>
      </c>
      <c r="K938" s="279">
        <v>200000</v>
      </c>
    </row>
    <row r="939" spans="2:11" ht="30" customHeight="1" thickBot="1" x14ac:dyDescent="0.3">
      <c r="B939" s="68" t="s">
        <v>470</v>
      </c>
      <c r="C939" s="52">
        <v>22020501</v>
      </c>
      <c r="D939" s="53" t="s">
        <v>467</v>
      </c>
      <c r="E939" s="51" t="s">
        <v>231</v>
      </c>
      <c r="F939" s="51" t="s">
        <v>5</v>
      </c>
      <c r="G939" s="51" t="s">
        <v>6</v>
      </c>
      <c r="H939" s="51" t="s">
        <v>7</v>
      </c>
      <c r="I939" s="279">
        <v>200000</v>
      </c>
      <c r="J939" s="279"/>
      <c r="K939" s="279">
        <v>200000</v>
      </c>
    </row>
    <row r="940" spans="2:11" ht="30" customHeight="1" thickBot="1" x14ac:dyDescent="0.3">
      <c r="B940" s="68" t="s">
        <v>43</v>
      </c>
      <c r="C940" s="52" t="s">
        <v>44</v>
      </c>
      <c r="D940" s="53" t="s">
        <v>467</v>
      </c>
      <c r="E940" s="51" t="s">
        <v>231</v>
      </c>
      <c r="F940" s="51" t="s">
        <v>5</v>
      </c>
      <c r="G940" s="51" t="s">
        <v>6</v>
      </c>
      <c r="H940" s="51" t="s">
        <v>7</v>
      </c>
      <c r="I940" s="279">
        <v>150000</v>
      </c>
      <c r="J940" s="279"/>
      <c r="K940" s="279">
        <v>150000</v>
      </c>
    </row>
    <row r="941" spans="2:11" ht="30" customHeight="1" thickBot="1" x14ac:dyDescent="0.3">
      <c r="B941" s="68" t="s">
        <v>471</v>
      </c>
      <c r="C941" s="52" t="s">
        <v>472</v>
      </c>
      <c r="D941" s="53" t="s">
        <v>467</v>
      </c>
      <c r="E941" s="51" t="s">
        <v>231</v>
      </c>
      <c r="F941" s="51" t="s">
        <v>5</v>
      </c>
      <c r="G941" s="51" t="s">
        <v>6</v>
      </c>
      <c r="H941" s="51" t="s">
        <v>7</v>
      </c>
      <c r="I941" s="279">
        <v>200000</v>
      </c>
      <c r="J941" s="279">
        <v>200000</v>
      </c>
      <c r="K941" s="279"/>
    </row>
    <row r="942" spans="2:11" ht="30" customHeight="1" thickBot="1" x14ac:dyDescent="0.3">
      <c r="B942" s="68" t="s">
        <v>65</v>
      </c>
      <c r="C942" s="52">
        <v>22021000</v>
      </c>
      <c r="D942" s="53" t="s">
        <v>467</v>
      </c>
      <c r="E942" s="51" t="s">
        <v>231</v>
      </c>
      <c r="F942" s="51" t="s">
        <v>5</v>
      </c>
      <c r="G942" s="51" t="s">
        <v>6</v>
      </c>
      <c r="H942" s="51" t="s">
        <v>7</v>
      </c>
      <c r="I942" s="279">
        <v>300000</v>
      </c>
      <c r="J942" s="279">
        <v>290000</v>
      </c>
      <c r="K942" s="279">
        <v>300000</v>
      </c>
    </row>
    <row r="943" spans="2:11" ht="30" customHeight="1" thickBot="1" x14ac:dyDescent="0.3">
      <c r="B943" s="68" t="s">
        <v>31</v>
      </c>
      <c r="C943" s="52" t="s">
        <v>32</v>
      </c>
      <c r="D943" s="53" t="s">
        <v>467</v>
      </c>
      <c r="E943" s="51" t="s">
        <v>231</v>
      </c>
      <c r="F943" s="51" t="s">
        <v>5</v>
      </c>
      <c r="G943" s="51" t="s">
        <v>6</v>
      </c>
      <c r="H943" s="51" t="s">
        <v>7</v>
      </c>
      <c r="I943" s="279">
        <v>100000</v>
      </c>
      <c r="J943" s="279">
        <v>100000</v>
      </c>
      <c r="K943" s="279">
        <v>100000</v>
      </c>
    </row>
    <row r="944" spans="2:11" ht="30" customHeight="1" thickBot="1" x14ac:dyDescent="0.3">
      <c r="B944" s="68" t="s">
        <v>473</v>
      </c>
      <c r="C944" s="52">
        <v>22021002</v>
      </c>
      <c r="D944" s="53" t="s">
        <v>467</v>
      </c>
      <c r="E944" s="51" t="s">
        <v>231</v>
      </c>
      <c r="F944" s="51" t="s">
        <v>5</v>
      </c>
      <c r="G944" s="51" t="s">
        <v>6</v>
      </c>
      <c r="H944" s="51" t="s">
        <v>7</v>
      </c>
      <c r="I944" s="279">
        <v>250000</v>
      </c>
      <c r="J944" s="279">
        <v>250000</v>
      </c>
      <c r="K944" s="279">
        <v>250000</v>
      </c>
    </row>
    <row r="945" spans="2:11" ht="30" customHeight="1" thickBot="1" x14ac:dyDescent="0.3">
      <c r="B945" s="68" t="s">
        <v>474</v>
      </c>
      <c r="C945" s="52">
        <v>23050101</v>
      </c>
      <c r="D945" s="53" t="s">
        <v>467</v>
      </c>
      <c r="E945" s="51" t="s">
        <v>231</v>
      </c>
      <c r="F945" s="51" t="s">
        <v>5</v>
      </c>
      <c r="G945" s="51" t="s">
        <v>6</v>
      </c>
      <c r="H945" s="51" t="s">
        <v>7</v>
      </c>
      <c r="I945" s="279">
        <v>150000</v>
      </c>
      <c r="J945" s="279"/>
      <c r="K945" s="279"/>
    </row>
    <row r="946" spans="2:11" ht="30" customHeight="1" thickBot="1" x14ac:dyDescent="0.3">
      <c r="B946" s="442" t="s">
        <v>1602</v>
      </c>
      <c r="C946" s="443"/>
      <c r="D946" s="443"/>
      <c r="E946" s="443"/>
      <c r="F946" s="443"/>
      <c r="G946" s="443"/>
      <c r="H946" s="444"/>
      <c r="I946" s="275">
        <f>SUM(I931:I945)</f>
        <v>9000000</v>
      </c>
      <c r="J946" s="275">
        <f>SUM(J931:J945)</f>
        <v>8504152.3200000003</v>
      </c>
      <c r="K946" s="275">
        <f>SUM(K931:K945)</f>
        <v>10050000</v>
      </c>
    </row>
    <row r="947" spans="2:11" ht="90.75" customHeight="1" thickBot="1" x14ac:dyDescent="0.3">
      <c r="B947" s="484" t="s">
        <v>2114</v>
      </c>
      <c r="C947" s="445"/>
      <c r="D947" s="445"/>
      <c r="E947" s="445"/>
      <c r="F947" s="445"/>
      <c r="G947" s="445"/>
      <c r="H947" s="445"/>
      <c r="I947" s="445"/>
      <c r="J947" s="445"/>
      <c r="K947" s="446"/>
    </row>
    <row r="948" spans="2:11" ht="30" customHeight="1" thickBot="1" x14ac:dyDescent="0.3">
      <c r="B948" s="439" t="s">
        <v>1969</v>
      </c>
      <c r="C948" s="440"/>
      <c r="D948" s="440"/>
      <c r="E948" s="440"/>
      <c r="F948" s="440"/>
      <c r="G948" s="440"/>
      <c r="H948" s="440"/>
      <c r="I948" s="440"/>
      <c r="J948" s="440"/>
      <c r="K948" s="441"/>
    </row>
    <row r="949" spans="2:11" ht="30" customHeight="1" thickBot="1" x14ac:dyDescent="0.3">
      <c r="B949" s="91" t="s">
        <v>1272</v>
      </c>
      <c r="C949" s="29" t="s">
        <v>1271</v>
      </c>
      <c r="D949" s="17" t="s">
        <v>1270</v>
      </c>
      <c r="E949" s="18" t="s">
        <v>1269</v>
      </c>
      <c r="F949" s="18" t="s">
        <v>1268</v>
      </c>
      <c r="G949" s="15" t="s">
        <v>1267</v>
      </c>
      <c r="H949" s="18" t="s">
        <v>1266</v>
      </c>
      <c r="I949" s="272" t="s">
        <v>1619</v>
      </c>
      <c r="J949" s="273" t="s">
        <v>1948</v>
      </c>
      <c r="K949" s="274" t="s">
        <v>1614</v>
      </c>
    </row>
    <row r="950" spans="2:11" ht="30" customHeight="1" thickBot="1" x14ac:dyDescent="0.3">
      <c r="B950" s="68" t="s">
        <v>1</v>
      </c>
      <c r="C950" s="52" t="s">
        <v>2</v>
      </c>
      <c r="D950" s="53" t="s">
        <v>475</v>
      </c>
      <c r="E950" s="51" t="s">
        <v>94</v>
      </c>
      <c r="F950" s="51" t="s">
        <v>5</v>
      </c>
      <c r="G950" s="51" t="s">
        <v>95</v>
      </c>
      <c r="H950" s="51" t="s">
        <v>7</v>
      </c>
      <c r="I950" s="279">
        <v>110000000</v>
      </c>
      <c r="J950" s="279">
        <v>348816117</v>
      </c>
      <c r="K950" s="279">
        <v>400000000</v>
      </c>
    </row>
    <row r="951" spans="2:11" ht="30" customHeight="1" thickBot="1" x14ac:dyDescent="0.3">
      <c r="B951" s="68" t="s">
        <v>67</v>
      </c>
      <c r="C951" s="52" t="s">
        <v>9</v>
      </c>
      <c r="D951" s="53" t="s">
        <v>475</v>
      </c>
      <c r="E951" s="51" t="s">
        <v>94</v>
      </c>
      <c r="F951" s="51" t="s">
        <v>5</v>
      </c>
      <c r="G951" s="51" t="s">
        <v>95</v>
      </c>
      <c r="H951" s="51" t="s">
        <v>7</v>
      </c>
      <c r="I951" s="279">
        <v>900000</v>
      </c>
      <c r="J951" s="279">
        <v>900000</v>
      </c>
      <c r="K951" s="279">
        <v>1000000</v>
      </c>
    </row>
    <row r="952" spans="2:11" ht="30" customHeight="1" thickBot="1" x14ac:dyDescent="0.3">
      <c r="B952" s="68" t="s">
        <v>476</v>
      </c>
      <c r="C952" s="52" t="s">
        <v>11</v>
      </c>
      <c r="D952" s="53" t="s">
        <v>475</v>
      </c>
      <c r="E952" s="51" t="s">
        <v>94</v>
      </c>
      <c r="F952" s="51" t="s">
        <v>5</v>
      </c>
      <c r="G952" s="51" t="s">
        <v>95</v>
      </c>
      <c r="H952" s="51" t="s">
        <v>7</v>
      </c>
      <c r="I952" s="279">
        <v>700000</v>
      </c>
      <c r="J952" s="279">
        <v>580000</v>
      </c>
      <c r="K952" s="279">
        <v>1000000</v>
      </c>
    </row>
    <row r="953" spans="2:11" ht="30" customHeight="1" thickBot="1" x14ac:dyDescent="0.3">
      <c r="B953" s="68" t="s">
        <v>477</v>
      </c>
      <c r="C953" s="52" t="s">
        <v>69</v>
      </c>
      <c r="D953" s="53" t="s">
        <v>475</v>
      </c>
      <c r="E953" s="51" t="s">
        <v>94</v>
      </c>
      <c r="F953" s="51" t="s">
        <v>5</v>
      </c>
      <c r="G953" s="51" t="s">
        <v>95</v>
      </c>
      <c r="H953" s="51" t="s">
        <v>7</v>
      </c>
      <c r="I953" s="279">
        <v>100000</v>
      </c>
      <c r="J953" s="279">
        <v>120000</v>
      </c>
      <c r="K953" s="279"/>
    </row>
    <row r="954" spans="2:11" ht="30" customHeight="1" thickBot="1" x14ac:dyDescent="0.3">
      <c r="B954" s="68" t="s">
        <v>478</v>
      </c>
      <c r="C954" s="52" t="s">
        <v>13</v>
      </c>
      <c r="D954" s="53" t="s">
        <v>475</v>
      </c>
      <c r="E954" s="51" t="s">
        <v>94</v>
      </c>
      <c r="F954" s="51" t="s">
        <v>5</v>
      </c>
      <c r="G954" s="51" t="s">
        <v>95</v>
      </c>
      <c r="H954" s="51" t="s">
        <v>7</v>
      </c>
      <c r="I954" s="279">
        <v>600000</v>
      </c>
      <c r="J954" s="279">
        <v>560000</v>
      </c>
      <c r="K954" s="279">
        <v>1000000</v>
      </c>
    </row>
    <row r="955" spans="2:11" ht="30" customHeight="1" thickBot="1" x14ac:dyDescent="0.3">
      <c r="B955" s="68" t="s">
        <v>41</v>
      </c>
      <c r="C955" s="52" t="s">
        <v>18</v>
      </c>
      <c r="D955" s="53" t="s">
        <v>475</v>
      </c>
      <c r="E955" s="51" t="s">
        <v>94</v>
      </c>
      <c r="F955" s="51" t="s">
        <v>5</v>
      </c>
      <c r="G955" s="51" t="s">
        <v>95</v>
      </c>
      <c r="H955" s="51" t="s">
        <v>7</v>
      </c>
      <c r="I955" s="279">
        <v>2300000</v>
      </c>
      <c r="J955" s="279">
        <v>900000</v>
      </c>
      <c r="K955" s="279">
        <v>2000000</v>
      </c>
    </row>
    <row r="956" spans="2:11" ht="30" customHeight="1" thickBot="1" x14ac:dyDescent="0.3">
      <c r="B956" s="68" t="s">
        <v>595</v>
      </c>
      <c r="C956" s="52">
        <v>22040105</v>
      </c>
      <c r="D956" s="53" t="s">
        <v>475</v>
      </c>
      <c r="E956" s="51" t="s">
        <v>94</v>
      </c>
      <c r="F956" s="51" t="s">
        <v>5</v>
      </c>
      <c r="G956" s="51" t="s">
        <v>95</v>
      </c>
      <c r="H956" s="51" t="s">
        <v>7</v>
      </c>
      <c r="I956" s="279"/>
      <c r="J956" s="279"/>
      <c r="K956" s="279">
        <v>100000</v>
      </c>
    </row>
    <row r="957" spans="2:11" ht="30" customHeight="1" thickBot="1" x14ac:dyDescent="0.3">
      <c r="B957" s="68" t="s">
        <v>479</v>
      </c>
      <c r="C957" s="52" t="s">
        <v>49</v>
      </c>
      <c r="D957" s="53" t="s">
        <v>475</v>
      </c>
      <c r="E957" s="51" t="s">
        <v>94</v>
      </c>
      <c r="F957" s="51" t="s">
        <v>5</v>
      </c>
      <c r="G957" s="51" t="s">
        <v>95</v>
      </c>
      <c r="H957" s="51" t="s">
        <v>7</v>
      </c>
      <c r="I957" s="279">
        <v>400000</v>
      </c>
      <c r="J957" s="279">
        <v>396000</v>
      </c>
      <c r="K957" s="279"/>
    </row>
    <row r="958" spans="2:11" ht="30" customHeight="1" thickBot="1" x14ac:dyDescent="0.3">
      <c r="B958" s="68" t="s">
        <v>480</v>
      </c>
      <c r="C958" s="52" t="s">
        <v>64</v>
      </c>
      <c r="D958" s="53" t="s">
        <v>475</v>
      </c>
      <c r="E958" s="51" t="s">
        <v>94</v>
      </c>
      <c r="F958" s="51" t="s">
        <v>5</v>
      </c>
      <c r="G958" s="51" t="s">
        <v>95</v>
      </c>
      <c r="H958" s="51" t="s">
        <v>7</v>
      </c>
      <c r="I958" s="279">
        <v>700000</v>
      </c>
      <c r="J958" s="279">
        <v>600000</v>
      </c>
      <c r="K958" s="279"/>
    </row>
    <row r="959" spans="2:11" ht="30" customHeight="1" thickBot="1" x14ac:dyDescent="0.3">
      <c r="B959" s="68" t="s">
        <v>481</v>
      </c>
      <c r="C959" s="52">
        <v>22020406</v>
      </c>
      <c r="D959" s="53" t="s">
        <v>475</v>
      </c>
      <c r="E959" s="51" t="s">
        <v>94</v>
      </c>
      <c r="F959" s="51" t="s">
        <v>5</v>
      </c>
      <c r="G959" s="51" t="s">
        <v>95</v>
      </c>
      <c r="H959" s="51" t="s">
        <v>7</v>
      </c>
      <c r="I959" s="279">
        <v>1000000</v>
      </c>
      <c r="J959" s="279">
        <v>1000000</v>
      </c>
      <c r="K959" s="279">
        <v>1000000</v>
      </c>
    </row>
    <row r="960" spans="2:11" ht="30" customHeight="1" thickBot="1" x14ac:dyDescent="0.3">
      <c r="B960" s="68" t="s">
        <v>482</v>
      </c>
      <c r="C960" s="52" t="s">
        <v>26</v>
      </c>
      <c r="D960" s="53" t="s">
        <v>475</v>
      </c>
      <c r="E960" s="51" t="s">
        <v>94</v>
      </c>
      <c r="F960" s="51" t="s">
        <v>5</v>
      </c>
      <c r="G960" s="51" t="s">
        <v>95</v>
      </c>
      <c r="H960" s="51" t="s">
        <v>7</v>
      </c>
      <c r="I960" s="279">
        <v>100000</v>
      </c>
      <c r="J960" s="279">
        <v>100000</v>
      </c>
      <c r="K960" s="279">
        <v>1200000</v>
      </c>
    </row>
    <row r="961" spans="2:11" ht="30" customHeight="1" thickBot="1" x14ac:dyDescent="0.3">
      <c r="B961" s="68" t="s">
        <v>596</v>
      </c>
      <c r="C961" s="52">
        <v>22020503</v>
      </c>
      <c r="D961" s="53" t="s">
        <v>475</v>
      </c>
      <c r="E961" s="51" t="s">
        <v>94</v>
      </c>
      <c r="F961" s="51" t="s">
        <v>5</v>
      </c>
      <c r="G961" s="51" t="s">
        <v>95</v>
      </c>
      <c r="H961" s="51" t="s">
        <v>7</v>
      </c>
      <c r="I961" s="279">
        <v>100000</v>
      </c>
      <c r="J961" s="279">
        <v>100000</v>
      </c>
      <c r="K961" s="279">
        <v>500000</v>
      </c>
    </row>
    <row r="962" spans="2:11" ht="30" customHeight="1" thickBot="1" x14ac:dyDescent="0.3">
      <c r="B962" s="68" t="s">
        <v>51</v>
      </c>
      <c r="C962" s="52">
        <v>22020701</v>
      </c>
      <c r="D962" s="53" t="s">
        <v>475</v>
      </c>
      <c r="E962" s="51" t="s">
        <v>94</v>
      </c>
      <c r="F962" s="51" t="s">
        <v>5</v>
      </c>
      <c r="G962" s="51" t="s">
        <v>95</v>
      </c>
      <c r="H962" s="51" t="s">
        <v>7</v>
      </c>
      <c r="I962" s="279">
        <v>100000</v>
      </c>
      <c r="J962" s="279"/>
      <c r="K962" s="279">
        <v>100000</v>
      </c>
    </row>
    <row r="963" spans="2:11" ht="30" customHeight="1" thickBot="1" x14ac:dyDescent="0.3">
      <c r="B963" s="68" t="s">
        <v>483</v>
      </c>
      <c r="C963" s="52" t="s">
        <v>484</v>
      </c>
      <c r="D963" s="53" t="s">
        <v>475</v>
      </c>
      <c r="E963" s="51" t="s">
        <v>94</v>
      </c>
      <c r="F963" s="51" t="s">
        <v>5</v>
      </c>
      <c r="G963" s="51" t="s">
        <v>95</v>
      </c>
      <c r="H963" s="51" t="s">
        <v>7</v>
      </c>
      <c r="I963" s="279">
        <v>400000</v>
      </c>
      <c r="J963" s="279">
        <v>400000</v>
      </c>
      <c r="K963" s="279"/>
    </row>
    <row r="964" spans="2:11" ht="30" customHeight="1" thickBot="1" x14ac:dyDescent="0.3">
      <c r="B964" s="68" t="s">
        <v>65</v>
      </c>
      <c r="C964" s="52">
        <v>22021000</v>
      </c>
      <c r="D964" s="53" t="s">
        <v>475</v>
      </c>
      <c r="E964" s="51" t="s">
        <v>94</v>
      </c>
      <c r="F964" s="51" t="s">
        <v>5</v>
      </c>
      <c r="G964" s="51" t="s">
        <v>95</v>
      </c>
      <c r="H964" s="51" t="s">
        <v>7</v>
      </c>
      <c r="I964" s="279">
        <v>800000</v>
      </c>
      <c r="J964" s="279">
        <v>700000</v>
      </c>
      <c r="K964" s="279">
        <v>600000</v>
      </c>
    </row>
    <row r="965" spans="2:11" ht="30" customHeight="1" thickBot="1" x14ac:dyDescent="0.3">
      <c r="B965" s="68" t="s">
        <v>485</v>
      </c>
      <c r="C965" s="52" t="s">
        <v>181</v>
      </c>
      <c r="D965" s="53" t="s">
        <v>475</v>
      </c>
      <c r="E965" s="51" t="s">
        <v>94</v>
      </c>
      <c r="F965" s="51" t="s">
        <v>5</v>
      </c>
      <c r="G965" s="51" t="s">
        <v>95</v>
      </c>
      <c r="H965" s="51" t="s">
        <v>7</v>
      </c>
      <c r="I965" s="279">
        <v>400000</v>
      </c>
      <c r="J965" s="279">
        <v>120000</v>
      </c>
      <c r="K965" s="279"/>
    </row>
    <row r="966" spans="2:11" ht="30" customHeight="1" thickBot="1" x14ac:dyDescent="0.3">
      <c r="B966" s="68" t="s">
        <v>486</v>
      </c>
      <c r="C966" s="52">
        <v>22021004</v>
      </c>
      <c r="D966" s="53" t="s">
        <v>475</v>
      </c>
      <c r="E966" s="51" t="s">
        <v>94</v>
      </c>
      <c r="F966" s="51" t="s">
        <v>5</v>
      </c>
      <c r="G966" s="51" t="s">
        <v>95</v>
      </c>
      <c r="H966" s="51" t="s">
        <v>7</v>
      </c>
      <c r="I966" s="279">
        <v>200000</v>
      </c>
      <c r="J966" s="279">
        <v>198000</v>
      </c>
      <c r="K966" s="279"/>
    </row>
    <row r="967" spans="2:11" ht="30" customHeight="1" thickBot="1" x14ac:dyDescent="0.3">
      <c r="B967" s="68" t="s">
        <v>31</v>
      </c>
      <c r="C967" s="52">
        <v>22021001</v>
      </c>
      <c r="D967" s="53" t="s">
        <v>475</v>
      </c>
      <c r="E967" s="51" t="s">
        <v>94</v>
      </c>
      <c r="F967" s="51" t="s">
        <v>5</v>
      </c>
      <c r="G967" s="51" t="s">
        <v>95</v>
      </c>
      <c r="H967" s="51" t="s">
        <v>7</v>
      </c>
      <c r="I967" s="279"/>
      <c r="J967" s="279"/>
      <c r="K967" s="279"/>
    </row>
    <row r="968" spans="2:11" ht="30" customHeight="1" thickBot="1" x14ac:dyDescent="0.3">
      <c r="B968" s="68" t="s">
        <v>440</v>
      </c>
      <c r="C968" s="52">
        <v>22030102</v>
      </c>
      <c r="D968" s="53" t="s">
        <v>475</v>
      </c>
      <c r="E968" s="51" t="s">
        <v>94</v>
      </c>
      <c r="F968" s="51" t="s">
        <v>5</v>
      </c>
      <c r="G968" s="51" t="s">
        <v>95</v>
      </c>
      <c r="H968" s="51" t="s">
        <v>7</v>
      </c>
      <c r="I968" s="279"/>
      <c r="J968" s="279"/>
      <c r="K968" s="279"/>
    </row>
    <row r="969" spans="2:11" ht="30" customHeight="1" thickBot="1" x14ac:dyDescent="0.3">
      <c r="B969" s="442" t="s">
        <v>1602</v>
      </c>
      <c r="C969" s="443"/>
      <c r="D969" s="443"/>
      <c r="E969" s="443"/>
      <c r="F969" s="443"/>
      <c r="G969" s="443"/>
      <c r="H969" s="444"/>
      <c r="I969" s="275">
        <f>SUM(I950:I966)</f>
        <v>118800000</v>
      </c>
      <c r="J969" s="275">
        <f>SUM(J950:J968)</f>
        <v>355490117</v>
      </c>
      <c r="K969" s="275">
        <f>SUM(K950:K966)</f>
        <v>408500000</v>
      </c>
    </row>
    <row r="970" spans="2:11" ht="90" customHeight="1" thickBot="1" x14ac:dyDescent="0.3">
      <c r="B970" s="484" t="s">
        <v>2114</v>
      </c>
      <c r="C970" s="445"/>
      <c r="D970" s="445"/>
      <c r="E970" s="445"/>
      <c r="F970" s="445"/>
      <c r="G970" s="445"/>
      <c r="H970" s="445"/>
      <c r="I970" s="445"/>
      <c r="J970" s="445"/>
      <c r="K970" s="446"/>
    </row>
    <row r="971" spans="2:11" ht="30" customHeight="1" thickBot="1" x14ac:dyDescent="0.3">
      <c r="B971" s="439" t="s">
        <v>1877</v>
      </c>
      <c r="C971" s="440"/>
      <c r="D971" s="440"/>
      <c r="E971" s="440"/>
      <c r="F971" s="440"/>
      <c r="G971" s="440"/>
      <c r="H971" s="440"/>
      <c r="I971" s="440"/>
      <c r="J971" s="440"/>
      <c r="K971" s="441"/>
    </row>
    <row r="972" spans="2:11" ht="30" customHeight="1" thickBot="1" x14ac:dyDescent="0.3">
      <c r="B972" s="91" t="s">
        <v>1272</v>
      </c>
      <c r="C972" s="29" t="s">
        <v>1271</v>
      </c>
      <c r="D972" s="17" t="s">
        <v>1270</v>
      </c>
      <c r="E972" s="18" t="s">
        <v>1269</v>
      </c>
      <c r="F972" s="18" t="s">
        <v>1268</v>
      </c>
      <c r="G972" s="15" t="s">
        <v>1267</v>
      </c>
      <c r="H972" s="18" t="s">
        <v>1266</v>
      </c>
      <c r="I972" s="272" t="s">
        <v>1619</v>
      </c>
      <c r="J972" s="273" t="s">
        <v>1948</v>
      </c>
      <c r="K972" s="274" t="s">
        <v>1614</v>
      </c>
    </row>
    <row r="973" spans="2:11" ht="30" customHeight="1" thickBot="1" x14ac:dyDescent="0.3">
      <c r="B973" s="68" t="s">
        <v>67</v>
      </c>
      <c r="C973" s="52" t="s">
        <v>9</v>
      </c>
      <c r="D973" s="53" t="s">
        <v>487</v>
      </c>
      <c r="E973" s="51" t="s">
        <v>488</v>
      </c>
      <c r="F973" s="51" t="s">
        <v>5</v>
      </c>
      <c r="G973" s="51" t="s">
        <v>74</v>
      </c>
      <c r="H973" s="51" t="s">
        <v>7</v>
      </c>
      <c r="I973" s="279">
        <v>300000</v>
      </c>
      <c r="J973" s="279">
        <v>500000</v>
      </c>
      <c r="K973" s="279">
        <v>300000</v>
      </c>
    </row>
    <row r="974" spans="2:11" ht="30" customHeight="1" thickBot="1" x14ac:dyDescent="0.3">
      <c r="B974" s="68" t="s">
        <v>10</v>
      </c>
      <c r="C974" s="52" t="s">
        <v>11</v>
      </c>
      <c r="D974" s="53" t="s">
        <v>487</v>
      </c>
      <c r="E974" s="51" t="s">
        <v>488</v>
      </c>
      <c r="F974" s="51" t="s">
        <v>5</v>
      </c>
      <c r="G974" s="51" t="s">
        <v>74</v>
      </c>
      <c r="H974" s="51" t="s">
        <v>7</v>
      </c>
      <c r="I974" s="279">
        <v>250000</v>
      </c>
      <c r="J974" s="279">
        <v>250000</v>
      </c>
      <c r="K974" s="279">
        <v>250000</v>
      </c>
    </row>
    <row r="975" spans="2:11" ht="30" customHeight="1" thickBot="1" x14ac:dyDescent="0.3">
      <c r="B975" s="68" t="s">
        <v>68</v>
      </c>
      <c r="C975" s="52" t="s">
        <v>69</v>
      </c>
      <c r="D975" s="53" t="s">
        <v>487</v>
      </c>
      <c r="E975" s="51" t="s">
        <v>488</v>
      </c>
      <c r="F975" s="51" t="s">
        <v>5</v>
      </c>
      <c r="G975" s="51" t="s">
        <v>74</v>
      </c>
      <c r="H975" s="51" t="s">
        <v>7</v>
      </c>
      <c r="I975" s="279">
        <v>100000</v>
      </c>
      <c r="J975" s="279">
        <v>100000</v>
      </c>
      <c r="K975" s="279">
        <v>100000</v>
      </c>
    </row>
    <row r="976" spans="2:11" ht="30" customHeight="1" thickBot="1" x14ac:dyDescent="0.3">
      <c r="B976" s="68" t="s">
        <v>40</v>
      </c>
      <c r="C976" s="52" t="s">
        <v>13</v>
      </c>
      <c r="D976" s="53" t="s">
        <v>487</v>
      </c>
      <c r="E976" s="51" t="s">
        <v>488</v>
      </c>
      <c r="F976" s="51" t="s">
        <v>5</v>
      </c>
      <c r="G976" s="51" t="s">
        <v>74</v>
      </c>
      <c r="H976" s="51" t="s">
        <v>7</v>
      </c>
      <c r="I976" s="279">
        <v>300000</v>
      </c>
      <c r="J976" s="279">
        <v>300000</v>
      </c>
      <c r="K976" s="279">
        <v>300000</v>
      </c>
    </row>
    <row r="977" spans="2:11" ht="30" customHeight="1" thickBot="1" x14ac:dyDescent="0.3">
      <c r="B977" s="68" t="s">
        <v>41</v>
      </c>
      <c r="C977" s="52" t="s">
        <v>18</v>
      </c>
      <c r="D977" s="53" t="s">
        <v>487</v>
      </c>
      <c r="E977" s="51" t="s">
        <v>488</v>
      </c>
      <c r="F977" s="51" t="s">
        <v>5</v>
      </c>
      <c r="G977" s="51" t="s">
        <v>74</v>
      </c>
      <c r="H977" s="51" t="s">
        <v>7</v>
      </c>
      <c r="I977" s="279">
        <v>300000</v>
      </c>
      <c r="J977" s="279">
        <v>300000</v>
      </c>
      <c r="K977" s="279">
        <v>300000</v>
      </c>
    </row>
    <row r="978" spans="2:11" ht="30" customHeight="1" thickBot="1" x14ac:dyDescent="0.3">
      <c r="B978" s="68" t="s">
        <v>42</v>
      </c>
      <c r="C978" s="52" t="s">
        <v>20</v>
      </c>
      <c r="D978" s="53" t="s">
        <v>487</v>
      </c>
      <c r="E978" s="51" t="s">
        <v>488</v>
      </c>
      <c r="F978" s="51" t="s">
        <v>5</v>
      </c>
      <c r="G978" s="51" t="s">
        <v>74</v>
      </c>
      <c r="H978" s="51" t="s">
        <v>7</v>
      </c>
      <c r="I978" s="279">
        <v>300000</v>
      </c>
      <c r="J978" s="279">
        <v>300000</v>
      </c>
      <c r="K978" s="279">
        <v>300000</v>
      </c>
    </row>
    <row r="979" spans="2:11" ht="30" customHeight="1" thickBot="1" x14ac:dyDescent="0.3">
      <c r="B979" s="68" t="s">
        <v>25</v>
      </c>
      <c r="C979" s="52" t="s">
        <v>26</v>
      </c>
      <c r="D979" s="53" t="s">
        <v>487</v>
      </c>
      <c r="E979" s="51" t="s">
        <v>488</v>
      </c>
      <c r="F979" s="51" t="s">
        <v>5</v>
      </c>
      <c r="G979" s="51" t="s">
        <v>74</v>
      </c>
      <c r="H979" s="51" t="s">
        <v>7</v>
      </c>
      <c r="I979" s="279">
        <v>100000</v>
      </c>
      <c r="J979" s="279">
        <v>50000</v>
      </c>
      <c r="K979" s="279">
        <v>100000</v>
      </c>
    </row>
    <row r="980" spans="2:11" ht="30" customHeight="1" thickBot="1" x14ac:dyDescent="0.3">
      <c r="B980" s="68" t="s">
        <v>43</v>
      </c>
      <c r="C980" s="52" t="s">
        <v>44</v>
      </c>
      <c r="D980" s="53" t="s">
        <v>487</v>
      </c>
      <c r="E980" s="51" t="s">
        <v>488</v>
      </c>
      <c r="F980" s="51" t="s">
        <v>5</v>
      </c>
      <c r="G980" s="51" t="s">
        <v>74</v>
      </c>
      <c r="H980" s="51" t="s">
        <v>7</v>
      </c>
      <c r="I980" s="279">
        <v>100000</v>
      </c>
      <c r="J980" s="279">
        <v>50000</v>
      </c>
      <c r="K980" s="279">
        <v>100000</v>
      </c>
    </row>
    <row r="981" spans="2:11" ht="30" customHeight="1" thickBot="1" x14ac:dyDescent="0.3">
      <c r="B981" s="68" t="s">
        <v>51</v>
      </c>
      <c r="C981" s="52" t="s">
        <v>52</v>
      </c>
      <c r="D981" s="53" t="s">
        <v>487</v>
      </c>
      <c r="E981" s="51" t="s">
        <v>488</v>
      </c>
      <c r="F981" s="51" t="s">
        <v>5</v>
      </c>
      <c r="G981" s="51" t="s">
        <v>74</v>
      </c>
      <c r="H981" s="51" t="s">
        <v>7</v>
      </c>
      <c r="I981" s="279">
        <v>100000</v>
      </c>
      <c r="J981" s="279">
        <v>100000</v>
      </c>
      <c r="K981" s="279">
        <v>100000</v>
      </c>
    </row>
    <row r="982" spans="2:11" ht="30" customHeight="1" thickBot="1" x14ac:dyDescent="0.3">
      <c r="B982" s="68" t="s">
        <v>65</v>
      </c>
      <c r="C982" s="52" t="s">
        <v>30</v>
      </c>
      <c r="D982" s="53" t="s">
        <v>487</v>
      </c>
      <c r="E982" s="51" t="s">
        <v>488</v>
      </c>
      <c r="F982" s="51" t="s">
        <v>5</v>
      </c>
      <c r="G982" s="51" t="s">
        <v>74</v>
      </c>
      <c r="H982" s="51" t="s">
        <v>7</v>
      </c>
      <c r="I982" s="279">
        <v>250000</v>
      </c>
      <c r="J982" s="279">
        <v>350000</v>
      </c>
      <c r="K982" s="279">
        <v>250000</v>
      </c>
    </row>
    <row r="983" spans="2:11" ht="30" customHeight="1" thickBot="1" x14ac:dyDescent="0.3">
      <c r="B983" s="68" t="s">
        <v>31</v>
      </c>
      <c r="C983" s="52" t="s">
        <v>32</v>
      </c>
      <c r="D983" s="53" t="s">
        <v>487</v>
      </c>
      <c r="E983" s="51" t="s">
        <v>488</v>
      </c>
      <c r="F983" s="51" t="s">
        <v>5</v>
      </c>
      <c r="G983" s="51" t="s">
        <v>74</v>
      </c>
      <c r="H983" s="51" t="s">
        <v>7</v>
      </c>
      <c r="I983" s="279">
        <v>100000</v>
      </c>
      <c r="J983" s="279">
        <v>100000</v>
      </c>
      <c r="K983" s="279">
        <v>100000</v>
      </c>
    </row>
    <row r="984" spans="2:11" ht="30" customHeight="1" thickBot="1" x14ac:dyDescent="0.3">
      <c r="B984" s="68" t="s">
        <v>1973</v>
      </c>
      <c r="C984" s="52" t="s">
        <v>373</v>
      </c>
      <c r="D984" s="53" t="s">
        <v>487</v>
      </c>
      <c r="E984" s="51" t="s">
        <v>488</v>
      </c>
      <c r="F984" s="51" t="s">
        <v>5</v>
      </c>
      <c r="G984" s="51" t="s">
        <v>74</v>
      </c>
      <c r="H984" s="51" t="s">
        <v>7</v>
      </c>
      <c r="I984" s="279">
        <v>300000</v>
      </c>
      <c r="J984" s="279">
        <v>400000</v>
      </c>
      <c r="K984" s="279">
        <v>300000</v>
      </c>
    </row>
    <row r="985" spans="2:11" ht="30" customHeight="1" thickBot="1" x14ac:dyDescent="0.3">
      <c r="B985" s="68" t="s">
        <v>489</v>
      </c>
      <c r="C985" s="52">
        <v>22021021</v>
      </c>
      <c r="D985" s="53" t="s">
        <v>487</v>
      </c>
      <c r="E985" s="51" t="s">
        <v>488</v>
      </c>
      <c r="F985" s="51" t="s">
        <v>5</v>
      </c>
      <c r="G985" s="51" t="s">
        <v>74</v>
      </c>
      <c r="H985" s="51" t="s">
        <v>7</v>
      </c>
      <c r="I985" s="279">
        <v>1000000</v>
      </c>
      <c r="J985" s="279">
        <v>1000000</v>
      </c>
      <c r="K985" s="279">
        <v>1000000</v>
      </c>
    </row>
    <row r="986" spans="2:11" ht="30" customHeight="1" thickBot="1" x14ac:dyDescent="0.3">
      <c r="B986" s="68" t="s">
        <v>490</v>
      </c>
      <c r="C986" s="52">
        <v>23040100</v>
      </c>
      <c r="D986" s="53" t="s">
        <v>487</v>
      </c>
      <c r="E986" s="51" t="s">
        <v>488</v>
      </c>
      <c r="F986" s="51" t="s">
        <v>5</v>
      </c>
      <c r="G986" s="51" t="s">
        <v>74</v>
      </c>
      <c r="H986" s="51" t="s">
        <v>7</v>
      </c>
      <c r="I986" s="279">
        <v>100000</v>
      </c>
      <c r="J986" s="279">
        <v>100000</v>
      </c>
      <c r="K986" s="279">
        <v>100000</v>
      </c>
    </row>
    <row r="987" spans="2:11" ht="30" customHeight="1" thickBot="1" x14ac:dyDescent="0.3">
      <c r="B987" s="442" t="s">
        <v>1602</v>
      </c>
      <c r="C987" s="443"/>
      <c r="D987" s="443"/>
      <c r="E987" s="443"/>
      <c r="F987" s="443"/>
      <c r="G987" s="443"/>
      <c r="H987" s="444"/>
      <c r="I987" s="275">
        <f>SUM(I973:I986)</f>
        <v>3600000</v>
      </c>
      <c r="J987" s="275">
        <f>SUM(J973:J986)</f>
        <v>3900000</v>
      </c>
      <c r="K987" s="275">
        <f>SUM(K973:K986)</f>
        <v>3600000</v>
      </c>
    </row>
    <row r="988" spans="2:11" ht="90" customHeight="1" thickBot="1" x14ac:dyDescent="0.3">
      <c r="B988" s="484" t="s">
        <v>2114</v>
      </c>
      <c r="C988" s="445"/>
      <c r="D988" s="445"/>
      <c r="E988" s="445"/>
      <c r="F988" s="445"/>
      <c r="G988" s="445"/>
      <c r="H988" s="445"/>
      <c r="I988" s="445"/>
      <c r="J988" s="445"/>
      <c r="K988" s="446"/>
    </row>
    <row r="989" spans="2:11" ht="30" customHeight="1" thickBot="1" x14ac:dyDescent="0.3">
      <c r="B989" s="439" t="s">
        <v>1878</v>
      </c>
      <c r="C989" s="440"/>
      <c r="D989" s="440"/>
      <c r="E989" s="440"/>
      <c r="F989" s="440"/>
      <c r="G989" s="440"/>
      <c r="H989" s="440"/>
      <c r="I989" s="440"/>
      <c r="J989" s="440"/>
      <c r="K989" s="441"/>
    </row>
    <row r="990" spans="2:11" ht="30" customHeight="1" thickBot="1" x14ac:dyDescent="0.3">
      <c r="B990" s="91" t="s">
        <v>1272</v>
      </c>
      <c r="C990" s="29" t="s">
        <v>1271</v>
      </c>
      <c r="D990" s="17" t="s">
        <v>1270</v>
      </c>
      <c r="E990" s="18" t="s">
        <v>1269</v>
      </c>
      <c r="F990" s="18" t="s">
        <v>1268</v>
      </c>
      <c r="G990" s="15" t="s">
        <v>1267</v>
      </c>
      <c r="H990" s="18" t="s">
        <v>1266</v>
      </c>
      <c r="I990" s="272" t="s">
        <v>1619</v>
      </c>
      <c r="J990" s="273" t="s">
        <v>1948</v>
      </c>
      <c r="K990" s="274" t="s">
        <v>1614</v>
      </c>
    </row>
    <row r="991" spans="2:11" ht="30" customHeight="1" thickBot="1" x14ac:dyDescent="0.3">
      <c r="B991" s="68" t="s">
        <v>1</v>
      </c>
      <c r="C991" s="52" t="s">
        <v>2</v>
      </c>
      <c r="D991" s="53" t="s">
        <v>492</v>
      </c>
      <c r="E991" s="51" t="s">
        <v>493</v>
      </c>
      <c r="F991" s="51" t="s">
        <v>5</v>
      </c>
      <c r="G991" s="51" t="s">
        <v>109</v>
      </c>
      <c r="H991" s="51" t="s">
        <v>7</v>
      </c>
      <c r="I991" s="279">
        <v>24300000</v>
      </c>
      <c r="J991" s="279">
        <v>20514303</v>
      </c>
      <c r="K991" s="279">
        <v>24300000</v>
      </c>
    </row>
    <row r="992" spans="2:11" ht="30" customHeight="1" thickBot="1" x14ac:dyDescent="0.3">
      <c r="B992" s="68" t="s">
        <v>494</v>
      </c>
      <c r="C992" s="52">
        <v>13020403</v>
      </c>
      <c r="D992" s="53" t="s">
        <v>492</v>
      </c>
      <c r="E992" s="51" t="s">
        <v>493</v>
      </c>
      <c r="F992" s="51" t="s">
        <v>5</v>
      </c>
      <c r="G992" s="51" t="s">
        <v>109</v>
      </c>
      <c r="H992" s="51" t="s">
        <v>7</v>
      </c>
      <c r="I992" s="279">
        <v>200000</v>
      </c>
      <c r="J992" s="279">
        <v>180000</v>
      </c>
      <c r="K992" s="279">
        <v>200000</v>
      </c>
    </row>
    <row r="993" spans="2:11" ht="30" customHeight="1" thickBot="1" x14ac:dyDescent="0.3">
      <c r="B993" s="68" t="s">
        <v>491</v>
      </c>
      <c r="C993" s="52">
        <v>12020657</v>
      </c>
      <c r="D993" s="53" t="s">
        <v>492</v>
      </c>
      <c r="E993" s="51" t="s">
        <v>493</v>
      </c>
      <c r="F993" s="51" t="s">
        <v>5</v>
      </c>
      <c r="G993" s="51" t="s">
        <v>109</v>
      </c>
      <c r="H993" s="51" t="s">
        <v>7</v>
      </c>
      <c r="I993" s="279">
        <v>100000</v>
      </c>
      <c r="J993" s="279">
        <v>65000</v>
      </c>
      <c r="K993" s="279">
        <v>100000</v>
      </c>
    </row>
    <row r="994" spans="2:11" ht="30" customHeight="1" thickBot="1" x14ac:dyDescent="0.3">
      <c r="B994" s="68" t="s">
        <v>495</v>
      </c>
      <c r="C994" s="52" t="s">
        <v>496</v>
      </c>
      <c r="D994" s="53" t="s">
        <v>492</v>
      </c>
      <c r="E994" s="51" t="s">
        <v>493</v>
      </c>
      <c r="F994" s="51" t="s">
        <v>5</v>
      </c>
      <c r="G994" s="51" t="s">
        <v>109</v>
      </c>
      <c r="H994" s="51" t="s">
        <v>7</v>
      </c>
      <c r="I994" s="279">
        <v>30000</v>
      </c>
      <c r="J994" s="279"/>
      <c r="K994" s="279">
        <v>30000</v>
      </c>
    </row>
    <row r="995" spans="2:11" ht="30" customHeight="1" thickBot="1" x14ac:dyDescent="0.3">
      <c r="B995" s="68" t="s">
        <v>96</v>
      </c>
      <c r="C995" s="52" t="s">
        <v>9</v>
      </c>
      <c r="D995" s="53" t="s">
        <v>492</v>
      </c>
      <c r="E995" s="51" t="s">
        <v>493</v>
      </c>
      <c r="F995" s="51" t="s">
        <v>5</v>
      </c>
      <c r="G995" s="51" t="s">
        <v>109</v>
      </c>
      <c r="H995" s="51" t="s">
        <v>7</v>
      </c>
      <c r="I995" s="279">
        <v>275000</v>
      </c>
      <c r="J995" s="279">
        <v>255000</v>
      </c>
      <c r="K995" s="279">
        <v>275000</v>
      </c>
    </row>
    <row r="996" spans="2:11" ht="30" customHeight="1" thickBot="1" x14ac:dyDescent="0.3">
      <c r="B996" s="68" t="s">
        <v>10</v>
      </c>
      <c r="C996" s="52" t="s">
        <v>11</v>
      </c>
      <c r="D996" s="53" t="s">
        <v>492</v>
      </c>
      <c r="E996" s="51" t="s">
        <v>493</v>
      </c>
      <c r="F996" s="51" t="s">
        <v>5</v>
      </c>
      <c r="G996" s="51" t="s">
        <v>109</v>
      </c>
      <c r="H996" s="51" t="s">
        <v>7</v>
      </c>
      <c r="I996" s="279">
        <v>50000</v>
      </c>
      <c r="J996" s="279">
        <v>43000</v>
      </c>
      <c r="K996" s="279">
        <v>50000</v>
      </c>
    </row>
    <row r="997" spans="2:11" ht="30" customHeight="1" thickBot="1" x14ac:dyDescent="0.3">
      <c r="B997" s="68" t="s">
        <v>40</v>
      </c>
      <c r="C997" s="52" t="s">
        <v>13</v>
      </c>
      <c r="D997" s="53" t="s">
        <v>492</v>
      </c>
      <c r="E997" s="51" t="s">
        <v>493</v>
      </c>
      <c r="F997" s="51" t="s">
        <v>5</v>
      </c>
      <c r="G997" s="51" t="s">
        <v>109</v>
      </c>
      <c r="H997" s="51" t="s">
        <v>7</v>
      </c>
      <c r="I997" s="279">
        <v>250000</v>
      </c>
      <c r="J997" s="279">
        <v>220000</v>
      </c>
      <c r="K997" s="279">
        <v>250000</v>
      </c>
    </row>
    <row r="998" spans="2:11" ht="30" customHeight="1" thickBot="1" x14ac:dyDescent="0.3">
      <c r="B998" s="68" t="s">
        <v>497</v>
      </c>
      <c r="C998" s="52">
        <v>22020302</v>
      </c>
      <c r="D998" s="53" t="s">
        <v>492</v>
      </c>
      <c r="E998" s="51" t="s">
        <v>493</v>
      </c>
      <c r="F998" s="51" t="s">
        <v>5</v>
      </c>
      <c r="G998" s="51" t="s">
        <v>109</v>
      </c>
      <c r="H998" s="51" t="s">
        <v>7</v>
      </c>
      <c r="I998" s="279">
        <v>30000</v>
      </c>
      <c r="J998" s="279">
        <v>15000</v>
      </c>
      <c r="K998" s="279">
        <v>30000</v>
      </c>
    </row>
    <row r="999" spans="2:11" ht="30" customHeight="1" thickBot="1" x14ac:dyDescent="0.3">
      <c r="B999" s="68" t="s">
        <v>498</v>
      </c>
      <c r="C999" s="52">
        <v>22020323</v>
      </c>
      <c r="D999" s="53" t="s">
        <v>492</v>
      </c>
      <c r="E999" s="51" t="s">
        <v>493</v>
      </c>
      <c r="F999" s="51" t="s">
        <v>5</v>
      </c>
      <c r="G999" s="51" t="s">
        <v>109</v>
      </c>
      <c r="H999" s="51" t="s">
        <v>7</v>
      </c>
      <c r="I999" s="279">
        <v>300000</v>
      </c>
      <c r="J999" s="279">
        <v>230000</v>
      </c>
      <c r="K999" s="279">
        <v>300000</v>
      </c>
    </row>
    <row r="1000" spans="2:11" ht="30" customHeight="1" thickBot="1" x14ac:dyDescent="0.3">
      <c r="B1000" s="68" t="s">
        <v>499</v>
      </c>
      <c r="C1000" s="52">
        <v>22020324</v>
      </c>
      <c r="D1000" s="53" t="s">
        <v>492</v>
      </c>
      <c r="E1000" s="51" t="s">
        <v>493</v>
      </c>
      <c r="F1000" s="51" t="s">
        <v>5</v>
      </c>
      <c r="G1000" s="51" t="s">
        <v>109</v>
      </c>
      <c r="H1000" s="51" t="s">
        <v>7</v>
      </c>
      <c r="I1000" s="279">
        <v>45000</v>
      </c>
      <c r="J1000" s="279"/>
      <c r="K1000" s="279">
        <v>45000</v>
      </c>
    </row>
    <row r="1001" spans="2:11" ht="30" customHeight="1" thickBot="1" x14ac:dyDescent="0.3">
      <c r="B1001" s="68" t="s">
        <v>41</v>
      </c>
      <c r="C1001" s="52" t="s">
        <v>18</v>
      </c>
      <c r="D1001" s="53" t="s">
        <v>492</v>
      </c>
      <c r="E1001" s="51" t="s">
        <v>493</v>
      </c>
      <c r="F1001" s="51" t="s">
        <v>5</v>
      </c>
      <c r="G1001" s="51" t="s">
        <v>109</v>
      </c>
      <c r="H1001" s="51" t="s">
        <v>7</v>
      </c>
      <c r="I1001" s="279">
        <v>250000</v>
      </c>
      <c r="J1001" s="279">
        <v>202000</v>
      </c>
      <c r="K1001" s="279">
        <v>120000</v>
      </c>
    </row>
    <row r="1002" spans="2:11" ht="30" customHeight="1" thickBot="1" x14ac:dyDescent="0.3">
      <c r="B1002" s="68" t="s">
        <v>42</v>
      </c>
      <c r="C1002" s="52" t="s">
        <v>20</v>
      </c>
      <c r="D1002" s="53" t="s">
        <v>492</v>
      </c>
      <c r="E1002" s="51" t="s">
        <v>493</v>
      </c>
      <c r="F1002" s="51" t="s">
        <v>5</v>
      </c>
      <c r="G1002" s="51" t="s">
        <v>109</v>
      </c>
      <c r="H1002" s="51" t="s">
        <v>7</v>
      </c>
      <c r="I1002" s="279">
        <v>250000</v>
      </c>
      <c r="J1002" s="279">
        <v>220000</v>
      </c>
      <c r="K1002" s="279">
        <v>250000</v>
      </c>
    </row>
    <row r="1003" spans="2:11" ht="30" customHeight="1" thickBot="1" x14ac:dyDescent="0.3">
      <c r="B1003" s="68" t="s">
        <v>500</v>
      </c>
      <c r="C1003" s="52" t="s">
        <v>49</v>
      </c>
      <c r="D1003" s="53" t="s">
        <v>492</v>
      </c>
      <c r="E1003" s="51" t="s">
        <v>493</v>
      </c>
      <c r="F1003" s="51" t="s">
        <v>5</v>
      </c>
      <c r="G1003" s="51" t="s">
        <v>109</v>
      </c>
      <c r="H1003" s="51" t="s">
        <v>7</v>
      </c>
      <c r="I1003" s="279">
        <v>30000</v>
      </c>
      <c r="J1003" s="279"/>
      <c r="K1003" s="279"/>
    </row>
    <row r="1004" spans="2:11" ht="30" customHeight="1" thickBot="1" x14ac:dyDescent="0.3">
      <c r="B1004" s="68" t="s">
        <v>25</v>
      </c>
      <c r="C1004" s="52" t="s">
        <v>26</v>
      </c>
      <c r="D1004" s="53" t="s">
        <v>492</v>
      </c>
      <c r="E1004" s="51" t="s">
        <v>493</v>
      </c>
      <c r="F1004" s="51" t="s">
        <v>5</v>
      </c>
      <c r="G1004" s="51" t="s">
        <v>109</v>
      </c>
      <c r="H1004" s="51" t="s">
        <v>7</v>
      </c>
      <c r="I1004" s="279">
        <v>300000</v>
      </c>
      <c r="J1004" s="279">
        <v>260000</v>
      </c>
      <c r="K1004" s="279">
        <v>300000</v>
      </c>
    </row>
    <row r="1005" spans="2:11" ht="30" customHeight="1" thickBot="1" x14ac:dyDescent="0.3">
      <c r="B1005" s="68" t="s">
        <v>43</v>
      </c>
      <c r="C1005" s="52" t="s">
        <v>44</v>
      </c>
      <c r="D1005" s="53" t="s">
        <v>492</v>
      </c>
      <c r="E1005" s="51" t="s">
        <v>493</v>
      </c>
      <c r="F1005" s="51" t="s">
        <v>5</v>
      </c>
      <c r="G1005" s="51" t="s">
        <v>109</v>
      </c>
      <c r="H1005" s="51" t="s">
        <v>7</v>
      </c>
      <c r="I1005" s="279">
        <v>100000</v>
      </c>
      <c r="J1005" s="279">
        <v>56000</v>
      </c>
      <c r="K1005" s="279">
        <v>100000</v>
      </c>
    </row>
    <row r="1006" spans="2:11" ht="30" customHeight="1" thickBot="1" x14ac:dyDescent="0.3">
      <c r="B1006" s="68" t="s">
        <v>31</v>
      </c>
      <c r="C1006" s="52" t="s">
        <v>32</v>
      </c>
      <c r="D1006" s="53" t="s">
        <v>492</v>
      </c>
      <c r="E1006" s="51" t="s">
        <v>493</v>
      </c>
      <c r="F1006" s="51" t="s">
        <v>5</v>
      </c>
      <c r="G1006" s="51" t="s">
        <v>109</v>
      </c>
      <c r="H1006" s="51" t="s">
        <v>7</v>
      </c>
      <c r="I1006" s="279">
        <v>50000</v>
      </c>
      <c r="J1006" s="279">
        <v>30000</v>
      </c>
      <c r="K1006" s="279">
        <v>50000</v>
      </c>
    </row>
    <row r="1007" spans="2:11" ht="30" customHeight="1" thickBot="1" x14ac:dyDescent="0.3">
      <c r="B1007" s="68" t="s">
        <v>501</v>
      </c>
      <c r="C1007" s="52" t="s">
        <v>207</v>
      </c>
      <c r="D1007" s="53" t="s">
        <v>492</v>
      </c>
      <c r="E1007" s="51" t="s">
        <v>493</v>
      </c>
      <c r="F1007" s="51" t="s">
        <v>5</v>
      </c>
      <c r="G1007" s="51" t="s">
        <v>109</v>
      </c>
      <c r="H1007" s="51" t="s">
        <v>7</v>
      </c>
      <c r="I1007" s="279">
        <v>100000</v>
      </c>
      <c r="J1007" s="279">
        <v>65000</v>
      </c>
      <c r="K1007" s="279">
        <v>100000</v>
      </c>
    </row>
    <row r="1008" spans="2:11" ht="30" customHeight="1" thickBot="1" x14ac:dyDescent="0.3">
      <c r="B1008" s="68" t="s">
        <v>502</v>
      </c>
      <c r="C1008" s="52">
        <v>22021015</v>
      </c>
      <c r="D1008" s="53" t="s">
        <v>492</v>
      </c>
      <c r="E1008" s="51" t="s">
        <v>493</v>
      </c>
      <c r="F1008" s="51" t="s">
        <v>5</v>
      </c>
      <c r="G1008" s="51" t="s">
        <v>109</v>
      </c>
      <c r="H1008" s="51" t="s">
        <v>7</v>
      </c>
      <c r="I1008" s="279">
        <v>40000</v>
      </c>
      <c r="J1008" s="279">
        <v>20000</v>
      </c>
      <c r="K1008" s="279">
        <v>40000</v>
      </c>
    </row>
    <row r="1009" spans="2:11" ht="30" customHeight="1" thickBot="1" x14ac:dyDescent="0.3">
      <c r="B1009" s="442" t="s">
        <v>1602</v>
      </c>
      <c r="C1009" s="443"/>
      <c r="D1009" s="443"/>
      <c r="E1009" s="443"/>
      <c r="F1009" s="443"/>
      <c r="G1009" s="443"/>
      <c r="H1009" s="444"/>
      <c r="I1009" s="275">
        <f>SUM(I991:I1008)</f>
        <v>26700000</v>
      </c>
      <c r="J1009" s="275">
        <f>SUM(J991:J1008)</f>
        <v>22375303</v>
      </c>
      <c r="K1009" s="275">
        <f>SUM(K991:K1008)</f>
        <v>26540000</v>
      </c>
    </row>
    <row r="1010" spans="2:11" ht="90.75" customHeight="1" thickBot="1" x14ac:dyDescent="0.3">
      <c r="B1010" s="484" t="s">
        <v>2114</v>
      </c>
      <c r="C1010" s="445"/>
      <c r="D1010" s="445"/>
      <c r="E1010" s="445"/>
      <c r="F1010" s="445"/>
      <c r="G1010" s="445"/>
      <c r="H1010" s="445"/>
      <c r="I1010" s="445"/>
      <c r="J1010" s="445"/>
      <c r="K1010" s="446"/>
    </row>
    <row r="1011" spans="2:11" ht="30" customHeight="1" thickBot="1" x14ac:dyDescent="0.3">
      <c r="B1011" s="439" t="s">
        <v>1879</v>
      </c>
      <c r="C1011" s="440"/>
      <c r="D1011" s="440"/>
      <c r="E1011" s="440"/>
      <c r="F1011" s="440"/>
      <c r="G1011" s="440"/>
      <c r="H1011" s="440"/>
      <c r="I1011" s="440"/>
      <c r="J1011" s="440"/>
      <c r="K1011" s="441"/>
    </row>
    <row r="1012" spans="2:11" ht="30" customHeight="1" thickBot="1" x14ac:dyDescent="0.3">
      <c r="B1012" s="91" t="s">
        <v>1272</v>
      </c>
      <c r="C1012" s="29" t="s">
        <v>1271</v>
      </c>
      <c r="D1012" s="17" t="s">
        <v>1270</v>
      </c>
      <c r="E1012" s="18" t="s">
        <v>1269</v>
      </c>
      <c r="F1012" s="18" t="s">
        <v>1268</v>
      </c>
      <c r="G1012" s="15" t="s">
        <v>1267</v>
      </c>
      <c r="H1012" s="18" t="s">
        <v>1266</v>
      </c>
      <c r="I1012" s="272" t="s">
        <v>1619</v>
      </c>
      <c r="J1012" s="273" t="s">
        <v>1948</v>
      </c>
      <c r="K1012" s="274" t="s">
        <v>1614</v>
      </c>
    </row>
    <row r="1013" spans="2:11" ht="30" customHeight="1" thickBot="1" x14ac:dyDescent="0.3">
      <c r="B1013" s="68" t="s">
        <v>1</v>
      </c>
      <c r="C1013" s="52" t="s">
        <v>2</v>
      </c>
      <c r="D1013" s="53" t="s">
        <v>503</v>
      </c>
      <c r="E1013" s="51" t="s">
        <v>108</v>
      </c>
      <c r="F1013" s="51" t="s">
        <v>5</v>
      </c>
      <c r="G1013" s="51" t="s">
        <v>109</v>
      </c>
      <c r="H1013" s="51" t="s">
        <v>7</v>
      </c>
      <c r="I1013" s="279">
        <v>29000000</v>
      </c>
      <c r="J1013" s="279">
        <v>20097043.73</v>
      </c>
      <c r="K1013" s="279">
        <v>29000000</v>
      </c>
    </row>
    <row r="1014" spans="2:11" ht="30" customHeight="1" thickBot="1" x14ac:dyDescent="0.3">
      <c r="B1014" s="68" t="s">
        <v>96</v>
      </c>
      <c r="C1014" s="52" t="s">
        <v>9</v>
      </c>
      <c r="D1014" s="53" t="s">
        <v>503</v>
      </c>
      <c r="E1014" s="51" t="s">
        <v>108</v>
      </c>
      <c r="F1014" s="51" t="s">
        <v>5</v>
      </c>
      <c r="G1014" s="51" t="s">
        <v>109</v>
      </c>
      <c r="H1014" s="51" t="s">
        <v>7</v>
      </c>
      <c r="I1014" s="279">
        <v>500000</v>
      </c>
      <c r="J1014" s="279"/>
      <c r="K1014" s="279">
        <v>500000</v>
      </c>
    </row>
    <row r="1015" spans="2:11" ht="30" customHeight="1" thickBot="1" x14ac:dyDescent="0.3">
      <c r="B1015" s="68" t="s">
        <v>10</v>
      </c>
      <c r="C1015" s="52" t="s">
        <v>11</v>
      </c>
      <c r="D1015" s="53" t="s">
        <v>503</v>
      </c>
      <c r="E1015" s="51" t="s">
        <v>108</v>
      </c>
      <c r="F1015" s="51" t="s">
        <v>5</v>
      </c>
      <c r="G1015" s="51" t="s">
        <v>109</v>
      </c>
      <c r="H1015" s="51" t="s">
        <v>7</v>
      </c>
      <c r="I1015" s="279">
        <v>500000</v>
      </c>
      <c r="J1015" s="279">
        <v>1000000</v>
      </c>
      <c r="K1015" s="279">
        <v>500000</v>
      </c>
    </row>
    <row r="1016" spans="2:11" ht="30" customHeight="1" thickBot="1" x14ac:dyDescent="0.3">
      <c r="B1016" s="68" t="s">
        <v>40</v>
      </c>
      <c r="C1016" s="52" t="s">
        <v>13</v>
      </c>
      <c r="D1016" s="53" t="s">
        <v>503</v>
      </c>
      <c r="E1016" s="51" t="s">
        <v>108</v>
      </c>
      <c r="F1016" s="51" t="s">
        <v>5</v>
      </c>
      <c r="G1016" s="51" t="s">
        <v>109</v>
      </c>
      <c r="H1016" s="51" t="s">
        <v>7</v>
      </c>
      <c r="I1016" s="279">
        <v>500000</v>
      </c>
      <c r="J1016" s="279">
        <v>500000</v>
      </c>
      <c r="K1016" s="279">
        <v>500000</v>
      </c>
    </row>
    <row r="1017" spans="2:11" ht="30" customHeight="1" thickBot="1" x14ac:dyDescent="0.3">
      <c r="B1017" s="68" t="s">
        <v>504</v>
      </c>
      <c r="C1017" s="52" t="s">
        <v>358</v>
      </c>
      <c r="D1017" s="53" t="s">
        <v>503</v>
      </c>
      <c r="E1017" s="51" t="s">
        <v>108</v>
      </c>
      <c r="F1017" s="51" t="s">
        <v>5</v>
      </c>
      <c r="G1017" s="51" t="s">
        <v>109</v>
      </c>
      <c r="H1017" s="51" t="s">
        <v>7</v>
      </c>
      <c r="I1017" s="279">
        <v>3000000</v>
      </c>
      <c r="J1017" s="279">
        <v>3000000</v>
      </c>
      <c r="K1017" s="279">
        <v>3000000</v>
      </c>
    </row>
    <row r="1018" spans="2:11" ht="30" customHeight="1" thickBot="1" x14ac:dyDescent="0.3">
      <c r="B1018" s="68" t="s">
        <v>505</v>
      </c>
      <c r="C1018" s="52" t="s">
        <v>15</v>
      </c>
      <c r="D1018" s="53" t="s">
        <v>503</v>
      </c>
      <c r="E1018" s="51" t="s">
        <v>108</v>
      </c>
      <c r="F1018" s="51" t="s">
        <v>5</v>
      </c>
      <c r="G1018" s="51" t="s">
        <v>109</v>
      </c>
      <c r="H1018" s="51" t="s">
        <v>7</v>
      </c>
      <c r="I1018" s="279">
        <v>1000000</v>
      </c>
      <c r="J1018" s="279">
        <v>150000</v>
      </c>
      <c r="K1018" s="279">
        <v>1000000</v>
      </c>
    </row>
    <row r="1019" spans="2:11" ht="30" customHeight="1" thickBot="1" x14ac:dyDescent="0.3">
      <c r="B1019" s="68" t="s">
        <v>41</v>
      </c>
      <c r="C1019" s="52" t="s">
        <v>18</v>
      </c>
      <c r="D1019" s="53" t="s">
        <v>503</v>
      </c>
      <c r="E1019" s="51" t="s">
        <v>108</v>
      </c>
      <c r="F1019" s="51" t="s">
        <v>5</v>
      </c>
      <c r="G1019" s="51" t="s">
        <v>109</v>
      </c>
      <c r="H1019" s="51" t="s">
        <v>7</v>
      </c>
      <c r="I1019" s="279">
        <v>1000000</v>
      </c>
      <c r="J1019" s="279">
        <v>1000000</v>
      </c>
      <c r="K1019" s="279">
        <v>1000000</v>
      </c>
    </row>
    <row r="1020" spans="2:11" ht="30" customHeight="1" thickBot="1" x14ac:dyDescent="0.3">
      <c r="B1020" s="68" t="s">
        <v>42</v>
      </c>
      <c r="C1020" s="52" t="s">
        <v>20</v>
      </c>
      <c r="D1020" s="53" t="s">
        <v>503</v>
      </c>
      <c r="E1020" s="51" t="s">
        <v>108</v>
      </c>
      <c r="F1020" s="51" t="s">
        <v>5</v>
      </c>
      <c r="G1020" s="51" t="s">
        <v>109</v>
      </c>
      <c r="H1020" s="51" t="s">
        <v>7</v>
      </c>
      <c r="I1020" s="279">
        <v>500000</v>
      </c>
      <c r="J1020" s="279">
        <v>400000</v>
      </c>
      <c r="K1020" s="279">
        <v>500000</v>
      </c>
    </row>
    <row r="1021" spans="2:11" ht="30" customHeight="1" thickBot="1" x14ac:dyDescent="0.3">
      <c r="B1021" s="68" t="s">
        <v>506</v>
      </c>
      <c r="C1021" s="52" t="s">
        <v>49</v>
      </c>
      <c r="D1021" s="53" t="s">
        <v>503</v>
      </c>
      <c r="E1021" s="51" t="s">
        <v>108</v>
      </c>
      <c r="F1021" s="51" t="s">
        <v>5</v>
      </c>
      <c r="G1021" s="51" t="s">
        <v>109</v>
      </c>
      <c r="H1021" s="51" t="s">
        <v>7</v>
      </c>
      <c r="I1021" s="279">
        <v>200000</v>
      </c>
      <c r="J1021" s="279"/>
      <c r="K1021" s="279">
        <v>200000</v>
      </c>
    </row>
    <row r="1022" spans="2:11" ht="30" customHeight="1" thickBot="1" x14ac:dyDescent="0.3">
      <c r="B1022" s="68" t="s">
        <v>25</v>
      </c>
      <c r="C1022" s="52" t="s">
        <v>26</v>
      </c>
      <c r="D1022" s="53" t="s">
        <v>503</v>
      </c>
      <c r="E1022" s="51" t="s">
        <v>108</v>
      </c>
      <c r="F1022" s="51" t="s">
        <v>5</v>
      </c>
      <c r="G1022" s="51" t="s">
        <v>109</v>
      </c>
      <c r="H1022" s="51" t="s">
        <v>7</v>
      </c>
      <c r="I1022" s="279">
        <v>500000</v>
      </c>
      <c r="J1022" s="279">
        <v>200000</v>
      </c>
      <c r="K1022" s="279">
        <v>500000</v>
      </c>
    </row>
    <row r="1023" spans="2:11" ht="30" customHeight="1" thickBot="1" x14ac:dyDescent="0.3">
      <c r="B1023" s="68" t="s">
        <v>43</v>
      </c>
      <c r="C1023" s="52" t="s">
        <v>44</v>
      </c>
      <c r="D1023" s="53" t="s">
        <v>503</v>
      </c>
      <c r="E1023" s="51" t="s">
        <v>108</v>
      </c>
      <c r="F1023" s="51" t="s">
        <v>5</v>
      </c>
      <c r="G1023" s="51" t="s">
        <v>109</v>
      </c>
      <c r="H1023" s="51" t="s">
        <v>7</v>
      </c>
      <c r="I1023" s="279">
        <v>50000</v>
      </c>
      <c r="J1023" s="279"/>
      <c r="K1023" s="279">
        <v>50000</v>
      </c>
    </row>
    <row r="1024" spans="2:11" ht="30" customHeight="1" thickBot="1" x14ac:dyDescent="0.3">
      <c r="B1024" s="68" t="s">
        <v>70</v>
      </c>
      <c r="C1024" s="52" t="s">
        <v>30</v>
      </c>
      <c r="D1024" s="53" t="s">
        <v>503</v>
      </c>
      <c r="E1024" s="51" t="s">
        <v>108</v>
      </c>
      <c r="F1024" s="51" t="s">
        <v>5</v>
      </c>
      <c r="G1024" s="51" t="s">
        <v>109</v>
      </c>
      <c r="H1024" s="51" t="s">
        <v>7</v>
      </c>
      <c r="I1024" s="279">
        <v>1000000</v>
      </c>
      <c r="J1024" s="279"/>
      <c r="K1024" s="279">
        <v>1000000</v>
      </c>
    </row>
    <row r="1025" spans="2:11" ht="30" customHeight="1" thickBot="1" x14ac:dyDescent="0.3">
      <c r="B1025" s="68" t="s">
        <v>31</v>
      </c>
      <c r="C1025" s="52" t="s">
        <v>32</v>
      </c>
      <c r="D1025" s="53" t="s">
        <v>503</v>
      </c>
      <c r="E1025" s="51" t="s">
        <v>108</v>
      </c>
      <c r="F1025" s="51" t="s">
        <v>5</v>
      </c>
      <c r="G1025" s="51" t="s">
        <v>109</v>
      </c>
      <c r="H1025" s="51" t="s">
        <v>7</v>
      </c>
      <c r="I1025" s="279">
        <v>200000</v>
      </c>
      <c r="J1025" s="279"/>
      <c r="K1025" s="279">
        <v>200000</v>
      </c>
    </row>
    <row r="1026" spans="2:11" ht="30" customHeight="1" thickBot="1" x14ac:dyDescent="0.3">
      <c r="B1026" s="68" t="s">
        <v>35</v>
      </c>
      <c r="C1026" s="52" t="s">
        <v>36</v>
      </c>
      <c r="D1026" s="53" t="s">
        <v>503</v>
      </c>
      <c r="E1026" s="51" t="s">
        <v>108</v>
      </c>
      <c r="F1026" s="51" t="s">
        <v>5</v>
      </c>
      <c r="G1026" s="51" t="s">
        <v>109</v>
      </c>
      <c r="H1026" s="51" t="s">
        <v>7</v>
      </c>
      <c r="I1026" s="279">
        <v>50000</v>
      </c>
      <c r="J1026" s="279"/>
      <c r="K1026" s="279">
        <v>50000</v>
      </c>
    </row>
    <row r="1027" spans="2:11" ht="30" customHeight="1" thickBot="1" x14ac:dyDescent="0.3">
      <c r="B1027" s="68" t="s">
        <v>507</v>
      </c>
      <c r="C1027" s="52" t="s">
        <v>430</v>
      </c>
      <c r="D1027" s="53" t="s">
        <v>503</v>
      </c>
      <c r="E1027" s="51" t="s">
        <v>108</v>
      </c>
      <c r="F1027" s="51" t="s">
        <v>5</v>
      </c>
      <c r="G1027" s="51" t="s">
        <v>109</v>
      </c>
      <c r="H1027" s="51" t="s">
        <v>7</v>
      </c>
      <c r="I1027" s="279">
        <v>1000000</v>
      </c>
      <c r="J1027" s="279">
        <v>250000</v>
      </c>
      <c r="K1027" s="279">
        <v>1000000</v>
      </c>
    </row>
    <row r="1028" spans="2:11" ht="30" customHeight="1" thickBot="1" x14ac:dyDescent="0.3">
      <c r="B1028" s="442" t="s">
        <v>1602</v>
      </c>
      <c r="C1028" s="443"/>
      <c r="D1028" s="443"/>
      <c r="E1028" s="443"/>
      <c r="F1028" s="443"/>
      <c r="G1028" s="443"/>
      <c r="H1028" s="444"/>
      <c r="I1028" s="275">
        <f>SUM(I1013:I1027)</f>
        <v>39000000</v>
      </c>
      <c r="J1028" s="275">
        <f>SUM(J1013:J1027)</f>
        <v>26597043.73</v>
      </c>
      <c r="K1028" s="275">
        <f>SUM(K1013:K1027)</f>
        <v>39000000</v>
      </c>
    </row>
    <row r="1029" spans="2:11" ht="90.75" customHeight="1" thickBot="1" x14ac:dyDescent="0.3">
      <c r="B1029" s="484" t="s">
        <v>2114</v>
      </c>
      <c r="C1029" s="445"/>
      <c r="D1029" s="445"/>
      <c r="E1029" s="445"/>
      <c r="F1029" s="445"/>
      <c r="G1029" s="445"/>
      <c r="H1029" s="445"/>
      <c r="I1029" s="445"/>
      <c r="J1029" s="445"/>
      <c r="K1029" s="446"/>
    </row>
    <row r="1030" spans="2:11" ht="30" customHeight="1" thickBot="1" x14ac:dyDescent="0.3">
      <c r="B1030" s="439" t="s">
        <v>1880</v>
      </c>
      <c r="C1030" s="440"/>
      <c r="D1030" s="440"/>
      <c r="E1030" s="440"/>
      <c r="F1030" s="440"/>
      <c r="G1030" s="440"/>
      <c r="H1030" s="440"/>
      <c r="I1030" s="440"/>
      <c r="J1030" s="440"/>
      <c r="K1030" s="441"/>
    </row>
    <row r="1031" spans="2:11" ht="30" customHeight="1" thickBot="1" x14ac:dyDescent="0.3">
      <c r="B1031" s="91" t="s">
        <v>1272</v>
      </c>
      <c r="C1031" s="29" t="s">
        <v>1271</v>
      </c>
      <c r="D1031" s="17" t="s">
        <v>1270</v>
      </c>
      <c r="E1031" s="18" t="s">
        <v>1269</v>
      </c>
      <c r="F1031" s="18" t="s">
        <v>1268</v>
      </c>
      <c r="G1031" s="15" t="s">
        <v>1267</v>
      </c>
      <c r="H1031" s="18" t="s">
        <v>1266</v>
      </c>
      <c r="I1031" s="272" t="s">
        <v>1619</v>
      </c>
      <c r="J1031" s="273" t="s">
        <v>1948</v>
      </c>
      <c r="K1031" s="274" t="s">
        <v>1614</v>
      </c>
    </row>
    <row r="1032" spans="2:11" ht="30" customHeight="1" thickBot="1" x14ac:dyDescent="0.3">
      <c r="B1032" s="68" t="s">
        <v>1</v>
      </c>
      <c r="C1032" s="52" t="s">
        <v>2</v>
      </c>
      <c r="D1032" s="53" t="s">
        <v>508</v>
      </c>
      <c r="E1032" s="51" t="s">
        <v>509</v>
      </c>
      <c r="F1032" s="51" t="s">
        <v>5</v>
      </c>
      <c r="G1032" s="51" t="s">
        <v>84</v>
      </c>
      <c r="H1032" s="51" t="s">
        <v>7</v>
      </c>
      <c r="I1032" s="279">
        <v>4000000</v>
      </c>
      <c r="J1032" s="279">
        <v>3505000</v>
      </c>
      <c r="K1032" s="279">
        <v>3500000</v>
      </c>
    </row>
    <row r="1033" spans="2:11" ht="30" customHeight="1" thickBot="1" x14ac:dyDescent="0.3">
      <c r="B1033" s="68" t="s">
        <v>67</v>
      </c>
      <c r="C1033" s="52" t="s">
        <v>9</v>
      </c>
      <c r="D1033" s="53" t="s">
        <v>508</v>
      </c>
      <c r="E1033" s="51" t="s">
        <v>509</v>
      </c>
      <c r="F1033" s="51" t="s">
        <v>5</v>
      </c>
      <c r="G1033" s="51" t="s">
        <v>84</v>
      </c>
      <c r="H1033" s="51" t="s">
        <v>7</v>
      </c>
      <c r="I1033" s="279">
        <v>2000000</v>
      </c>
      <c r="J1033" s="279">
        <v>1500000</v>
      </c>
      <c r="K1033" s="279">
        <v>4200000</v>
      </c>
    </row>
    <row r="1034" spans="2:11" ht="30" customHeight="1" thickBot="1" x14ac:dyDescent="0.3">
      <c r="B1034" s="68" t="s">
        <v>10</v>
      </c>
      <c r="C1034" s="52" t="s">
        <v>11</v>
      </c>
      <c r="D1034" s="53" t="s">
        <v>508</v>
      </c>
      <c r="E1034" s="51" t="s">
        <v>509</v>
      </c>
      <c r="F1034" s="51" t="s">
        <v>5</v>
      </c>
      <c r="G1034" s="51" t="s">
        <v>84</v>
      </c>
      <c r="H1034" s="51" t="s">
        <v>7</v>
      </c>
      <c r="I1034" s="279">
        <v>2000000</v>
      </c>
      <c r="J1034" s="279">
        <v>1500000</v>
      </c>
      <c r="K1034" s="279">
        <v>2500000</v>
      </c>
    </row>
    <row r="1035" spans="2:11" ht="30" customHeight="1" thickBot="1" x14ac:dyDescent="0.3">
      <c r="B1035" s="68" t="s">
        <v>40</v>
      </c>
      <c r="C1035" s="52" t="s">
        <v>13</v>
      </c>
      <c r="D1035" s="53" t="s">
        <v>508</v>
      </c>
      <c r="E1035" s="51" t="s">
        <v>509</v>
      </c>
      <c r="F1035" s="51" t="s">
        <v>5</v>
      </c>
      <c r="G1035" s="51" t="s">
        <v>84</v>
      </c>
      <c r="H1035" s="51" t="s">
        <v>7</v>
      </c>
      <c r="I1035" s="279">
        <v>2000000</v>
      </c>
      <c r="J1035" s="279">
        <v>100000</v>
      </c>
      <c r="K1035" s="279">
        <v>300000</v>
      </c>
    </row>
    <row r="1036" spans="2:11" ht="30" customHeight="1" thickBot="1" x14ac:dyDescent="0.3">
      <c r="B1036" s="68" t="s">
        <v>510</v>
      </c>
      <c r="C1036" s="52">
        <v>22020311</v>
      </c>
      <c r="D1036" s="53" t="s">
        <v>508</v>
      </c>
      <c r="E1036" s="51" t="s">
        <v>509</v>
      </c>
      <c r="F1036" s="51" t="s">
        <v>5</v>
      </c>
      <c r="G1036" s="51" t="s">
        <v>84</v>
      </c>
      <c r="H1036" s="51" t="s">
        <v>7</v>
      </c>
      <c r="I1036" s="279">
        <v>1000000</v>
      </c>
      <c r="J1036" s="279">
        <v>200000</v>
      </c>
      <c r="K1036" s="279">
        <v>1000000</v>
      </c>
    </row>
    <row r="1037" spans="2:11" ht="30" customHeight="1" thickBot="1" x14ac:dyDescent="0.3">
      <c r="B1037" s="68" t="s">
        <v>41</v>
      </c>
      <c r="C1037" s="52" t="s">
        <v>18</v>
      </c>
      <c r="D1037" s="53" t="s">
        <v>508</v>
      </c>
      <c r="E1037" s="51" t="s">
        <v>509</v>
      </c>
      <c r="F1037" s="51" t="s">
        <v>5</v>
      </c>
      <c r="G1037" s="51" t="s">
        <v>84</v>
      </c>
      <c r="H1037" s="51" t="s">
        <v>7</v>
      </c>
      <c r="I1037" s="279">
        <v>1350000</v>
      </c>
      <c r="J1037" s="279">
        <v>249996</v>
      </c>
      <c r="K1037" s="279">
        <v>1550000</v>
      </c>
    </row>
    <row r="1038" spans="2:11" ht="30" customHeight="1" thickBot="1" x14ac:dyDescent="0.3">
      <c r="B1038" s="68" t="s">
        <v>42</v>
      </c>
      <c r="C1038" s="52" t="s">
        <v>20</v>
      </c>
      <c r="D1038" s="53" t="s">
        <v>508</v>
      </c>
      <c r="E1038" s="51" t="s">
        <v>509</v>
      </c>
      <c r="F1038" s="51" t="s">
        <v>5</v>
      </c>
      <c r="G1038" s="51" t="s">
        <v>84</v>
      </c>
      <c r="H1038" s="51" t="s">
        <v>7</v>
      </c>
      <c r="I1038" s="279">
        <v>2000000</v>
      </c>
      <c r="J1038" s="279">
        <v>249996</v>
      </c>
      <c r="K1038" s="279">
        <v>300000</v>
      </c>
    </row>
    <row r="1039" spans="2:11" ht="30" customHeight="1" thickBot="1" x14ac:dyDescent="0.3">
      <c r="B1039" s="68" t="s">
        <v>511</v>
      </c>
      <c r="C1039" s="52" t="s">
        <v>49</v>
      </c>
      <c r="D1039" s="53" t="s">
        <v>508</v>
      </c>
      <c r="E1039" s="51" t="s">
        <v>509</v>
      </c>
      <c r="F1039" s="51" t="s">
        <v>5</v>
      </c>
      <c r="G1039" s="51" t="s">
        <v>84</v>
      </c>
      <c r="H1039" s="51" t="s">
        <v>7</v>
      </c>
      <c r="I1039" s="279">
        <v>200000</v>
      </c>
      <c r="J1039" s="279">
        <v>150000</v>
      </c>
      <c r="K1039" s="279">
        <v>700000</v>
      </c>
    </row>
    <row r="1040" spans="2:11" ht="30" customHeight="1" thickBot="1" x14ac:dyDescent="0.3">
      <c r="B1040" s="68" t="s">
        <v>25</v>
      </c>
      <c r="C1040" s="52" t="s">
        <v>26</v>
      </c>
      <c r="D1040" s="53" t="s">
        <v>508</v>
      </c>
      <c r="E1040" s="51" t="s">
        <v>509</v>
      </c>
      <c r="F1040" s="51" t="s">
        <v>5</v>
      </c>
      <c r="G1040" s="51" t="s">
        <v>84</v>
      </c>
      <c r="H1040" s="51" t="s">
        <v>7</v>
      </c>
      <c r="I1040" s="279">
        <v>100000</v>
      </c>
      <c r="J1040" s="279">
        <v>99996</v>
      </c>
      <c r="K1040" s="279">
        <v>100000</v>
      </c>
    </row>
    <row r="1041" spans="2:11" ht="30" customHeight="1" thickBot="1" x14ac:dyDescent="0.3">
      <c r="B1041" s="68" t="s">
        <v>254</v>
      </c>
      <c r="C1041" s="52">
        <v>22020503</v>
      </c>
      <c r="D1041" s="53" t="s">
        <v>508</v>
      </c>
      <c r="E1041" s="51" t="s">
        <v>509</v>
      </c>
      <c r="F1041" s="51" t="s">
        <v>5</v>
      </c>
      <c r="G1041" s="51" t="s">
        <v>84</v>
      </c>
      <c r="H1041" s="51" t="s">
        <v>7</v>
      </c>
      <c r="I1041" s="279">
        <v>50000</v>
      </c>
      <c r="J1041" s="279">
        <v>49998</v>
      </c>
      <c r="K1041" s="279">
        <v>50000</v>
      </c>
    </row>
    <row r="1042" spans="2:11" ht="30" customHeight="1" thickBot="1" x14ac:dyDescent="0.3">
      <c r="B1042" s="68" t="s">
        <v>60</v>
      </c>
      <c r="C1042" s="52" t="s">
        <v>30</v>
      </c>
      <c r="D1042" s="53" t="s">
        <v>508</v>
      </c>
      <c r="E1042" s="51" t="s">
        <v>509</v>
      </c>
      <c r="F1042" s="51" t="s">
        <v>5</v>
      </c>
      <c r="G1042" s="51" t="s">
        <v>84</v>
      </c>
      <c r="H1042" s="51" t="s">
        <v>7</v>
      </c>
      <c r="I1042" s="279">
        <v>1000000</v>
      </c>
      <c r="J1042" s="279">
        <v>375000</v>
      </c>
      <c r="K1042" s="279">
        <v>1500000</v>
      </c>
    </row>
    <row r="1043" spans="2:11" ht="30" customHeight="1" thickBot="1" x14ac:dyDescent="0.3">
      <c r="B1043" s="68" t="s">
        <v>512</v>
      </c>
      <c r="C1043" s="52" t="s">
        <v>32</v>
      </c>
      <c r="D1043" s="53" t="s">
        <v>508</v>
      </c>
      <c r="E1043" s="51" t="s">
        <v>509</v>
      </c>
      <c r="F1043" s="51" t="s">
        <v>5</v>
      </c>
      <c r="G1043" s="51" t="s">
        <v>84</v>
      </c>
      <c r="H1043" s="51" t="s">
        <v>7</v>
      </c>
      <c r="I1043" s="279">
        <v>200000</v>
      </c>
      <c r="J1043" s="279">
        <v>150000</v>
      </c>
      <c r="K1043" s="279">
        <v>200000</v>
      </c>
    </row>
    <row r="1044" spans="2:11" ht="30" customHeight="1" thickBot="1" x14ac:dyDescent="0.3">
      <c r="B1044" s="68" t="s">
        <v>35</v>
      </c>
      <c r="C1044" s="52" t="s">
        <v>36</v>
      </c>
      <c r="D1044" s="53" t="s">
        <v>508</v>
      </c>
      <c r="E1044" s="51" t="s">
        <v>509</v>
      </c>
      <c r="F1044" s="51" t="s">
        <v>5</v>
      </c>
      <c r="G1044" s="51" t="s">
        <v>84</v>
      </c>
      <c r="H1044" s="51" t="s">
        <v>7</v>
      </c>
      <c r="I1044" s="279">
        <v>100000</v>
      </c>
      <c r="J1044" s="279">
        <v>75000</v>
      </c>
      <c r="K1044" s="279">
        <v>100000</v>
      </c>
    </row>
    <row r="1045" spans="2:11" ht="30" customHeight="1" thickBot="1" x14ac:dyDescent="0.3">
      <c r="B1045" s="442" t="s">
        <v>1602</v>
      </c>
      <c r="C1045" s="443"/>
      <c r="D1045" s="443"/>
      <c r="E1045" s="443"/>
      <c r="F1045" s="443"/>
      <c r="G1045" s="443"/>
      <c r="H1045" s="444"/>
      <c r="I1045" s="275">
        <f>SUM(I1032:I1044)</f>
        <v>16000000</v>
      </c>
      <c r="J1045" s="275">
        <f>SUM(J1032:J1044)</f>
        <v>8204986</v>
      </c>
      <c r="K1045" s="275">
        <f>SUM(K1032:K1044)</f>
        <v>16000000</v>
      </c>
    </row>
    <row r="1046" spans="2:11" ht="90" customHeight="1" thickBot="1" x14ac:dyDescent="0.3">
      <c r="B1046" s="484" t="s">
        <v>2114</v>
      </c>
      <c r="C1046" s="445"/>
      <c r="D1046" s="445"/>
      <c r="E1046" s="445"/>
      <c r="F1046" s="445"/>
      <c r="G1046" s="445"/>
      <c r="H1046" s="445"/>
      <c r="I1046" s="445"/>
      <c r="J1046" s="445"/>
      <c r="K1046" s="446"/>
    </row>
    <row r="1047" spans="2:11" ht="30" customHeight="1" thickBot="1" x14ac:dyDescent="0.3">
      <c r="B1047" s="439" t="s">
        <v>1881</v>
      </c>
      <c r="C1047" s="440"/>
      <c r="D1047" s="440"/>
      <c r="E1047" s="440"/>
      <c r="F1047" s="440"/>
      <c r="G1047" s="440"/>
      <c r="H1047" s="440"/>
      <c r="I1047" s="440"/>
      <c r="J1047" s="440"/>
      <c r="K1047" s="441"/>
    </row>
    <row r="1048" spans="2:11" ht="30" customHeight="1" thickBot="1" x14ac:dyDescent="0.3">
      <c r="B1048" s="91" t="s">
        <v>1272</v>
      </c>
      <c r="C1048" s="29" t="s">
        <v>1271</v>
      </c>
      <c r="D1048" s="17" t="s">
        <v>1270</v>
      </c>
      <c r="E1048" s="18" t="s">
        <v>1269</v>
      </c>
      <c r="F1048" s="18" t="s">
        <v>1268</v>
      </c>
      <c r="G1048" s="15" t="s">
        <v>1267</v>
      </c>
      <c r="H1048" s="18" t="s">
        <v>1266</v>
      </c>
      <c r="I1048" s="272" t="s">
        <v>1619</v>
      </c>
      <c r="J1048" s="273" t="s">
        <v>1948</v>
      </c>
      <c r="K1048" s="274" t="s">
        <v>1614</v>
      </c>
    </row>
    <row r="1049" spans="2:11" ht="30" customHeight="1" thickBot="1" x14ac:dyDescent="0.3">
      <c r="B1049" s="68" t="s">
        <v>1</v>
      </c>
      <c r="C1049" s="52" t="s">
        <v>2</v>
      </c>
      <c r="D1049" s="53" t="s">
        <v>513</v>
      </c>
      <c r="E1049" s="51" t="s">
        <v>514</v>
      </c>
      <c r="F1049" s="51" t="s">
        <v>5</v>
      </c>
      <c r="G1049" s="51" t="s">
        <v>84</v>
      </c>
      <c r="H1049" s="51" t="s">
        <v>7</v>
      </c>
      <c r="I1049" s="279">
        <v>5000000</v>
      </c>
      <c r="J1049" s="279">
        <v>2959530</v>
      </c>
      <c r="K1049" s="279">
        <v>5000000</v>
      </c>
    </row>
    <row r="1050" spans="2:11" ht="30" customHeight="1" thickBot="1" x14ac:dyDescent="0.3">
      <c r="B1050" s="68" t="s">
        <v>67</v>
      </c>
      <c r="C1050" s="52" t="s">
        <v>9</v>
      </c>
      <c r="D1050" s="53" t="s">
        <v>513</v>
      </c>
      <c r="E1050" s="51" t="s">
        <v>514</v>
      </c>
      <c r="F1050" s="51" t="s">
        <v>5</v>
      </c>
      <c r="G1050" s="51" t="s">
        <v>84</v>
      </c>
      <c r="H1050" s="51" t="s">
        <v>7</v>
      </c>
      <c r="I1050" s="279">
        <v>700000</v>
      </c>
      <c r="J1050" s="279">
        <v>650000</v>
      </c>
      <c r="K1050" s="279">
        <v>700000</v>
      </c>
    </row>
    <row r="1051" spans="2:11" ht="30" customHeight="1" thickBot="1" x14ac:dyDescent="0.3">
      <c r="B1051" s="68" t="s">
        <v>10</v>
      </c>
      <c r="C1051" s="52" t="s">
        <v>11</v>
      </c>
      <c r="D1051" s="53" t="s">
        <v>513</v>
      </c>
      <c r="E1051" s="51" t="s">
        <v>514</v>
      </c>
      <c r="F1051" s="51" t="s">
        <v>5</v>
      </c>
      <c r="G1051" s="51" t="s">
        <v>84</v>
      </c>
      <c r="H1051" s="51" t="s">
        <v>7</v>
      </c>
      <c r="I1051" s="279">
        <v>500000</v>
      </c>
      <c r="J1051" s="279">
        <v>400000</v>
      </c>
      <c r="K1051" s="279">
        <v>500000</v>
      </c>
    </row>
    <row r="1052" spans="2:11" ht="30" customHeight="1" thickBot="1" x14ac:dyDescent="0.3">
      <c r="B1052" s="68" t="s">
        <v>40</v>
      </c>
      <c r="C1052" s="52" t="s">
        <v>13</v>
      </c>
      <c r="D1052" s="53" t="s">
        <v>513</v>
      </c>
      <c r="E1052" s="51" t="s">
        <v>514</v>
      </c>
      <c r="F1052" s="51" t="s">
        <v>5</v>
      </c>
      <c r="G1052" s="51" t="s">
        <v>84</v>
      </c>
      <c r="H1052" s="51" t="s">
        <v>7</v>
      </c>
      <c r="I1052" s="279">
        <v>100000</v>
      </c>
      <c r="J1052" s="279">
        <v>80000</v>
      </c>
      <c r="K1052" s="279">
        <v>100000</v>
      </c>
    </row>
    <row r="1053" spans="2:11" ht="30" customHeight="1" thickBot="1" x14ac:dyDescent="0.3">
      <c r="B1053" s="68" t="s">
        <v>41</v>
      </c>
      <c r="C1053" s="52" t="s">
        <v>18</v>
      </c>
      <c r="D1053" s="53" t="s">
        <v>513</v>
      </c>
      <c r="E1053" s="51" t="s">
        <v>514</v>
      </c>
      <c r="F1053" s="51" t="s">
        <v>5</v>
      </c>
      <c r="G1053" s="51" t="s">
        <v>84</v>
      </c>
      <c r="H1053" s="51" t="s">
        <v>7</v>
      </c>
      <c r="I1053" s="279">
        <v>300000</v>
      </c>
      <c r="J1053" s="279">
        <v>300000</v>
      </c>
      <c r="K1053" s="279">
        <v>300000</v>
      </c>
    </row>
    <row r="1054" spans="2:11" ht="30" customHeight="1" thickBot="1" x14ac:dyDescent="0.3">
      <c r="B1054" s="68" t="s">
        <v>42</v>
      </c>
      <c r="C1054" s="52" t="s">
        <v>20</v>
      </c>
      <c r="D1054" s="53" t="s">
        <v>513</v>
      </c>
      <c r="E1054" s="51" t="s">
        <v>514</v>
      </c>
      <c r="F1054" s="51" t="s">
        <v>5</v>
      </c>
      <c r="G1054" s="51" t="s">
        <v>84</v>
      </c>
      <c r="H1054" s="51" t="s">
        <v>7</v>
      </c>
      <c r="I1054" s="279">
        <v>200000</v>
      </c>
      <c r="J1054" s="279">
        <v>200000</v>
      </c>
      <c r="K1054" s="279">
        <v>200000</v>
      </c>
    </row>
    <row r="1055" spans="2:11" ht="30" customHeight="1" thickBot="1" x14ac:dyDescent="0.3">
      <c r="B1055" s="68" t="s">
        <v>515</v>
      </c>
      <c r="C1055" s="52" t="s">
        <v>22</v>
      </c>
      <c r="D1055" s="53" t="s">
        <v>513</v>
      </c>
      <c r="E1055" s="51" t="s">
        <v>514</v>
      </c>
      <c r="F1055" s="51" t="s">
        <v>5</v>
      </c>
      <c r="G1055" s="51" t="s">
        <v>84</v>
      </c>
      <c r="H1055" s="51" t="s">
        <v>7</v>
      </c>
      <c r="I1055" s="279">
        <v>100000</v>
      </c>
      <c r="J1055" s="279">
        <v>185000</v>
      </c>
      <c r="K1055" s="279">
        <v>100000</v>
      </c>
    </row>
    <row r="1056" spans="2:11" ht="30" customHeight="1" thickBot="1" x14ac:dyDescent="0.3">
      <c r="B1056" s="68" t="s">
        <v>60</v>
      </c>
      <c r="C1056" s="52" t="s">
        <v>30</v>
      </c>
      <c r="D1056" s="53" t="s">
        <v>513</v>
      </c>
      <c r="E1056" s="51" t="s">
        <v>514</v>
      </c>
      <c r="F1056" s="51" t="s">
        <v>5</v>
      </c>
      <c r="G1056" s="51" t="s">
        <v>84</v>
      </c>
      <c r="H1056" s="51" t="s">
        <v>7</v>
      </c>
      <c r="I1056" s="279">
        <v>100000</v>
      </c>
      <c r="J1056" s="279">
        <v>100000</v>
      </c>
      <c r="K1056" s="279">
        <v>100000</v>
      </c>
    </row>
    <row r="1057" spans="2:11" ht="30" customHeight="1" thickBot="1" x14ac:dyDescent="0.3">
      <c r="B1057" s="68" t="s">
        <v>516</v>
      </c>
      <c r="C1057" s="52" t="s">
        <v>32</v>
      </c>
      <c r="D1057" s="53" t="s">
        <v>513</v>
      </c>
      <c r="E1057" s="51" t="s">
        <v>514</v>
      </c>
      <c r="F1057" s="51" t="s">
        <v>5</v>
      </c>
      <c r="G1057" s="51" t="s">
        <v>84</v>
      </c>
      <c r="H1057" s="51" t="s">
        <v>7</v>
      </c>
      <c r="I1057" s="279">
        <v>2000000</v>
      </c>
      <c r="J1057" s="279">
        <v>200000</v>
      </c>
      <c r="K1057" s="279">
        <v>2000000</v>
      </c>
    </row>
    <row r="1058" spans="2:11" ht="30" customHeight="1" thickBot="1" x14ac:dyDescent="0.3">
      <c r="B1058" s="442" t="s">
        <v>1602</v>
      </c>
      <c r="C1058" s="443"/>
      <c r="D1058" s="443"/>
      <c r="E1058" s="443"/>
      <c r="F1058" s="443"/>
      <c r="G1058" s="443"/>
      <c r="H1058" s="444"/>
      <c r="I1058" s="275">
        <f>SUM(I1049:I1057)</f>
        <v>9000000</v>
      </c>
      <c r="J1058" s="275">
        <f>SUM(J1049:J1057)</f>
        <v>5074530</v>
      </c>
      <c r="K1058" s="275">
        <f>SUM(K1049:K1057)</f>
        <v>9000000</v>
      </c>
    </row>
    <row r="1059" spans="2:11" ht="30" customHeight="1" thickBot="1" x14ac:dyDescent="0.3"/>
    <row r="1060" spans="2:11" ht="90.75" customHeight="1" thickBot="1" x14ac:dyDescent="0.3">
      <c r="B1060" s="484" t="s">
        <v>2114</v>
      </c>
      <c r="C1060" s="445"/>
      <c r="D1060" s="445"/>
      <c r="E1060" s="445"/>
      <c r="F1060" s="445"/>
      <c r="G1060" s="445"/>
      <c r="H1060" s="445"/>
      <c r="I1060" s="445"/>
      <c r="J1060" s="445"/>
      <c r="K1060" s="446"/>
    </row>
    <row r="1061" spans="2:11" ht="30" customHeight="1" thickBot="1" x14ac:dyDescent="0.3">
      <c r="B1061" s="439" t="s">
        <v>1882</v>
      </c>
      <c r="C1061" s="440"/>
      <c r="D1061" s="440"/>
      <c r="E1061" s="440"/>
      <c r="F1061" s="440"/>
      <c r="G1061" s="440"/>
      <c r="H1061" s="440"/>
      <c r="I1061" s="440"/>
      <c r="J1061" s="440"/>
      <c r="K1061" s="441"/>
    </row>
    <row r="1062" spans="2:11" ht="30" customHeight="1" thickBot="1" x14ac:dyDescent="0.3">
      <c r="B1062" s="91" t="s">
        <v>1272</v>
      </c>
      <c r="C1062" s="29" t="s">
        <v>1271</v>
      </c>
      <c r="D1062" s="17" t="s">
        <v>1270</v>
      </c>
      <c r="E1062" s="18" t="s">
        <v>1269</v>
      </c>
      <c r="F1062" s="18" t="s">
        <v>1268</v>
      </c>
      <c r="G1062" s="15" t="s">
        <v>1267</v>
      </c>
      <c r="H1062" s="18" t="s">
        <v>1266</v>
      </c>
      <c r="I1062" s="272" t="s">
        <v>1619</v>
      </c>
      <c r="J1062" s="273" t="s">
        <v>1948</v>
      </c>
      <c r="K1062" s="274" t="s">
        <v>1614</v>
      </c>
    </row>
    <row r="1063" spans="2:11" ht="30" customHeight="1" thickBot="1" x14ac:dyDescent="0.3">
      <c r="B1063" s="68" t="s">
        <v>1</v>
      </c>
      <c r="C1063" s="52" t="s">
        <v>2</v>
      </c>
      <c r="D1063" s="53" t="s">
        <v>517</v>
      </c>
      <c r="E1063" s="51" t="s">
        <v>514</v>
      </c>
      <c r="F1063" s="51" t="s">
        <v>5</v>
      </c>
      <c r="G1063" s="51" t="s">
        <v>84</v>
      </c>
      <c r="H1063" s="51" t="s">
        <v>7</v>
      </c>
      <c r="I1063" s="279">
        <v>2600000</v>
      </c>
      <c r="J1063" s="279">
        <v>1613506.4</v>
      </c>
      <c r="K1063" s="279">
        <v>2600000</v>
      </c>
    </row>
    <row r="1064" spans="2:11" ht="30" customHeight="1" thickBot="1" x14ac:dyDescent="0.3">
      <c r="B1064" s="68" t="s">
        <v>67</v>
      </c>
      <c r="C1064" s="52" t="s">
        <v>9</v>
      </c>
      <c r="D1064" s="53" t="s">
        <v>517</v>
      </c>
      <c r="E1064" s="51" t="s">
        <v>514</v>
      </c>
      <c r="F1064" s="51" t="s">
        <v>5</v>
      </c>
      <c r="G1064" s="51" t="s">
        <v>84</v>
      </c>
      <c r="H1064" s="51" t="s">
        <v>7</v>
      </c>
      <c r="I1064" s="279">
        <v>600000</v>
      </c>
      <c r="J1064" s="279">
        <v>240000</v>
      </c>
      <c r="K1064" s="279">
        <v>600000</v>
      </c>
    </row>
    <row r="1065" spans="2:11" ht="30" customHeight="1" thickBot="1" x14ac:dyDescent="0.3">
      <c r="B1065" s="68" t="s">
        <v>10</v>
      </c>
      <c r="C1065" s="52" t="s">
        <v>11</v>
      </c>
      <c r="D1065" s="53" t="s">
        <v>517</v>
      </c>
      <c r="E1065" s="51" t="s">
        <v>514</v>
      </c>
      <c r="F1065" s="51" t="s">
        <v>5</v>
      </c>
      <c r="G1065" s="51" t="s">
        <v>84</v>
      </c>
      <c r="H1065" s="51" t="s">
        <v>7</v>
      </c>
      <c r="I1065" s="279">
        <v>600000</v>
      </c>
      <c r="J1065" s="279">
        <v>220000</v>
      </c>
      <c r="K1065" s="279">
        <v>600000</v>
      </c>
    </row>
    <row r="1066" spans="2:11" ht="30" customHeight="1" thickBot="1" x14ac:dyDescent="0.3">
      <c r="B1066" s="68" t="s">
        <v>40</v>
      </c>
      <c r="C1066" s="52" t="s">
        <v>13</v>
      </c>
      <c r="D1066" s="53" t="s">
        <v>517</v>
      </c>
      <c r="E1066" s="51" t="s">
        <v>514</v>
      </c>
      <c r="F1066" s="51" t="s">
        <v>5</v>
      </c>
      <c r="G1066" s="51" t="s">
        <v>84</v>
      </c>
      <c r="H1066" s="51" t="s">
        <v>7</v>
      </c>
      <c r="I1066" s="279">
        <v>300000</v>
      </c>
      <c r="J1066" s="279">
        <v>120000</v>
      </c>
      <c r="K1066" s="279">
        <v>300000</v>
      </c>
    </row>
    <row r="1067" spans="2:11" ht="30" customHeight="1" thickBot="1" x14ac:dyDescent="0.3">
      <c r="B1067" s="68" t="s">
        <v>41</v>
      </c>
      <c r="C1067" s="52" t="s">
        <v>18</v>
      </c>
      <c r="D1067" s="53" t="s">
        <v>517</v>
      </c>
      <c r="E1067" s="51" t="s">
        <v>514</v>
      </c>
      <c r="F1067" s="51" t="s">
        <v>5</v>
      </c>
      <c r="G1067" s="51" t="s">
        <v>84</v>
      </c>
      <c r="H1067" s="51" t="s">
        <v>7</v>
      </c>
      <c r="I1067" s="279">
        <v>250000</v>
      </c>
      <c r="J1067" s="279">
        <v>120000</v>
      </c>
      <c r="K1067" s="279">
        <v>250000</v>
      </c>
    </row>
    <row r="1068" spans="2:11" ht="30" customHeight="1" thickBot="1" x14ac:dyDescent="0.3">
      <c r="B1068" s="68" t="s">
        <v>42</v>
      </c>
      <c r="C1068" s="52" t="s">
        <v>20</v>
      </c>
      <c r="D1068" s="53" t="s">
        <v>517</v>
      </c>
      <c r="E1068" s="51" t="s">
        <v>514</v>
      </c>
      <c r="F1068" s="51" t="s">
        <v>5</v>
      </c>
      <c r="G1068" s="51" t="s">
        <v>84</v>
      </c>
      <c r="H1068" s="51" t="s">
        <v>7</v>
      </c>
      <c r="I1068" s="279">
        <v>250000</v>
      </c>
      <c r="J1068" s="279">
        <v>240000</v>
      </c>
      <c r="K1068" s="279">
        <v>250000</v>
      </c>
    </row>
    <row r="1069" spans="2:11" ht="30" customHeight="1" thickBot="1" x14ac:dyDescent="0.3">
      <c r="B1069" s="68" t="s">
        <v>518</v>
      </c>
      <c r="C1069" s="52" t="s">
        <v>22</v>
      </c>
      <c r="D1069" s="53" t="s">
        <v>517</v>
      </c>
      <c r="E1069" s="51" t="s">
        <v>514</v>
      </c>
      <c r="F1069" s="51" t="s">
        <v>5</v>
      </c>
      <c r="G1069" s="51" t="s">
        <v>84</v>
      </c>
      <c r="H1069" s="51" t="s">
        <v>7</v>
      </c>
      <c r="I1069" s="279">
        <v>250000</v>
      </c>
      <c r="J1069" s="279">
        <v>220000</v>
      </c>
      <c r="K1069" s="279">
        <v>250000</v>
      </c>
    </row>
    <row r="1070" spans="2:11" ht="30" customHeight="1" thickBot="1" x14ac:dyDescent="0.3">
      <c r="B1070" s="68" t="s">
        <v>519</v>
      </c>
      <c r="C1070" s="52" t="s">
        <v>26</v>
      </c>
      <c r="D1070" s="53" t="s">
        <v>517</v>
      </c>
      <c r="E1070" s="51" t="s">
        <v>514</v>
      </c>
      <c r="F1070" s="51" t="s">
        <v>5</v>
      </c>
      <c r="G1070" s="51" t="s">
        <v>84</v>
      </c>
      <c r="H1070" s="51" t="s">
        <v>7</v>
      </c>
      <c r="I1070" s="279">
        <v>100000</v>
      </c>
      <c r="J1070" s="279"/>
      <c r="K1070" s="279">
        <v>100000</v>
      </c>
    </row>
    <row r="1071" spans="2:11" ht="30" customHeight="1" thickBot="1" x14ac:dyDescent="0.3">
      <c r="B1071" s="68" t="s">
        <v>254</v>
      </c>
      <c r="C1071" s="52" t="s">
        <v>44</v>
      </c>
      <c r="D1071" s="53" t="s">
        <v>517</v>
      </c>
      <c r="E1071" s="51" t="s">
        <v>514</v>
      </c>
      <c r="F1071" s="51" t="s">
        <v>5</v>
      </c>
      <c r="G1071" s="51" t="s">
        <v>84</v>
      </c>
      <c r="H1071" s="51" t="s">
        <v>7</v>
      </c>
      <c r="I1071" s="279">
        <v>100000</v>
      </c>
      <c r="J1071" s="279"/>
      <c r="K1071" s="279">
        <v>100000</v>
      </c>
    </row>
    <row r="1072" spans="2:11" ht="30" customHeight="1" thickBot="1" x14ac:dyDescent="0.3">
      <c r="B1072" s="68" t="s">
        <v>60</v>
      </c>
      <c r="C1072" s="52" t="s">
        <v>30</v>
      </c>
      <c r="D1072" s="53" t="s">
        <v>517</v>
      </c>
      <c r="E1072" s="51" t="s">
        <v>514</v>
      </c>
      <c r="F1072" s="51" t="s">
        <v>5</v>
      </c>
      <c r="G1072" s="51" t="s">
        <v>84</v>
      </c>
      <c r="H1072" s="51" t="s">
        <v>7</v>
      </c>
      <c r="I1072" s="279">
        <v>200000</v>
      </c>
      <c r="J1072" s="279">
        <v>240000</v>
      </c>
      <c r="K1072" s="279">
        <v>200000</v>
      </c>
    </row>
    <row r="1073" spans="2:11" ht="30" customHeight="1" thickBot="1" x14ac:dyDescent="0.3">
      <c r="B1073" s="68" t="s">
        <v>520</v>
      </c>
      <c r="C1073" s="52" t="s">
        <v>32</v>
      </c>
      <c r="D1073" s="53" t="s">
        <v>517</v>
      </c>
      <c r="E1073" s="51" t="s">
        <v>514</v>
      </c>
      <c r="F1073" s="51" t="s">
        <v>5</v>
      </c>
      <c r="G1073" s="51" t="s">
        <v>84</v>
      </c>
      <c r="H1073" s="51" t="s">
        <v>7</v>
      </c>
      <c r="I1073" s="279">
        <v>250000</v>
      </c>
      <c r="J1073" s="279">
        <v>110000</v>
      </c>
      <c r="K1073" s="279">
        <v>250000</v>
      </c>
    </row>
    <row r="1074" spans="2:11" ht="30" customHeight="1" thickBot="1" x14ac:dyDescent="0.3">
      <c r="B1074" s="68" t="s">
        <v>521</v>
      </c>
      <c r="C1074" s="52" t="s">
        <v>36</v>
      </c>
      <c r="D1074" s="53" t="s">
        <v>517</v>
      </c>
      <c r="E1074" s="51" t="s">
        <v>514</v>
      </c>
      <c r="F1074" s="51" t="s">
        <v>5</v>
      </c>
      <c r="G1074" s="51" t="s">
        <v>84</v>
      </c>
      <c r="H1074" s="51" t="s">
        <v>7</v>
      </c>
      <c r="I1074" s="279">
        <v>100000</v>
      </c>
      <c r="J1074" s="279">
        <v>40000</v>
      </c>
      <c r="K1074" s="279">
        <v>100000</v>
      </c>
    </row>
    <row r="1075" spans="2:11" ht="30" customHeight="1" thickBot="1" x14ac:dyDescent="0.3">
      <c r="B1075" s="442" t="s">
        <v>1602</v>
      </c>
      <c r="C1075" s="443"/>
      <c r="D1075" s="443"/>
      <c r="E1075" s="443"/>
      <c r="F1075" s="443"/>
      <c r="G1075" s="443"/>
      <c r="H1075" s="444"/>
      <c r="I1075" s="275">
        <f>SUM(I1063:I1074)</f>
        <v>5600000</v>
      </c>
      <c r="J1075" s="275">
        <f>SUM(J1063:J1074)</f>
        <v>3163506.4</v>
      </c>
      <c r="K1075" s="275">
        <f>SUM(K1063:K1074)</f>
        <v>5600000</v>
      </c>
    </row>
    <row r="1076" spans="2:11" ht="89.25" customHeight="1" thickBot="1" x14ac:dyDescent="0.3">
      <c r="B1076" s="484" t="s">
        <v>2114</v>
      </c>
      <c r="C1076" s="445"/>
      <c r="D1076" s="445"/>
      <c r="E1076" s="445"/>
      <c r="F1076" s="445"/>
      <c r="G1076" s="445"/>
      <c r="H1076" s="445"/>
      <c r="I1076" s="445"/>
      <c r="J1076" s="445"/>
      <c r="K1076" s="446"/>
    </row>
    <row r="1077" spans="2:11" ht="30" customHeight="1" thickBot="1" x14ac:dyDescent="0.3">
      <c r="B1077" s="439" t="s">
        <v>1883</v>
      </c>
      <c r="C1077" s="440"/>
      <c r="D1077" s="440"/>
      <c r="E1077" s="440"/>
      <c r="F1077" s="440"/>
      <c r="G1077" s="440"/>
      <c r="H1077" s="440"/>
      <c r="I1077" s="440"/>
      <c r="J1077" s="440"/>
      <c r="K1077" s="441"/>
    </row>
    <row r="1078" spans="2:11" ht="30" customHeight="1" thickBot="1" x14ac:dyDescent="0.3">
      <c r="B1078" s="91" t="s">
        <v>1272</v>
      </c>
      <c r="C1078" s="29" t="s">
        <v>1271</v>
      </c>
      <c r="D1078" s="17" t="s">
        <v>1270</v>
      </c>
      <c r="E1078" s="18" t="s">
        <v>1269</v>
      </c>
      <c r="F1078" s="18" t="s">
        <v>1268</v>
      </c>
      <c r="G1078" s="15" t="s">
        <v>1267</v>
      </c>
      <c r="H1078" s="18" t="s">
        <v>1266</v>
      </c>
      <c r="I1078" s="272" t="s">
        <v>1619</v>
      </c>
      <c r="J1078" s="273" t="s">
        <v>1948</v>
      </c>
      <c r="K1078" s="274" t="s">
        <v>1614</v>
      </c>
    </row>
    <row r="1079" spans="2:11" ht="30" customHeight="1" thickBot="1" x14ac:dyDescent="0.3">
      <c r="B1079" s="68" t="s">
        <v>67</v>
      </c>
      <c r="C1079" s="52" t="s">
        <v>9</v>
      </c>
      <c r="D1079" s="53" t="s">
        <v>522</v>
      </c>
      <c r="E1079" s="51" t="s">
        <v>514</v>
      </c>
      <c r="F1079" s="51" t="s">
        <v>5</v>
      </c>
      <c r="G1079" s="51" t="s">
        <v>84</v>
      </c>
      <c r="H1079" s="51" t="s">
        <v>7</v>
      </c>
      <c r="I1079" s="279">
        <v>500000</v>
      </c>
      <c r="J1079" s="279">
        <v>400000</v>
      </c>
      <c r="K1079" s="279">
        <v>500000</v>
      </c>
    </row>
    <row r="1080" spans="2:11" ht="30" customHeight="1" thickBot="1" x14ac:dyDescent="0.3">
      <c r="B1080" s="68" t="s">
        <v>10</v>
      </c>
      <c r="C1080" s="52" t="s">
        <v>11</v>
      </c>
      <c r="D1080" s="53" t="s">
        <v>522</v>
      </c>
      <c r="E1080" s="51" t="s">
        <v>514</v>
      </c>
      <c r="F1080" s="51" t="s">
        <v>5</v>
      </c>
      <c r="G1080" s="51" t="s">
        <v>84</v>
      </c>
      <c r="H1080" s="51" t="s">
        <v>7</v>
      </c>
      <c r="I1080" s="279">
        <v>500000</v>
      </c>
      <c r="J1080" s="279">
        <v>400000</v>
      </c>
      <c r="K1080" s="279">
        <v>500000</v>
      </c>
    </row>
    <row r="1081" spans="2:11" ht="30" customHeight="1" thickBot="1" x14ac:dyDescent="0.3">
      <c r="B1081" s="68" t="s">
        <v>40</v>
      </c>
      <c r="C1081" s="52" t="s">
        <v>13</v>
      </c>
      <c r="D1081" s="53" t="s">
        <v>522</v>
      </c>
      <c r="E1081" s="51" t="s">
        <v>514</v>
      </c>
      <c r="F1081" s="51" t="s">
        <v>5</v>
      </c>
      <c r="G1081" s="51" t="s">
        <v>84</v>
      </c>
      <c r="H1081" s="51" t="s">
        <v>7</v>
      </c>
      <c r="I1081" s="279">
        <v>200000</v>
      </c>
      <c r="J1081" s="279">
        <v>100000</v>
      </c>
      <c r="K1081" s="279">
        <v>200000</v>
      </c>
    </row>
    <row r="1082" spans="2:11" ht="30" customHeight="1" thickBot="1" x14ac:dyDescent="0.3">
      <c r="B1082" s="68" t="s">
        <v>41</v>
      </c>
      <c r="C1082" s="52" t="s">
        <v>18</v>
      </c>
      <c r="D1082" s="53" t="s">
        <v>522</v>
      </c>
      <c r="E1082" s="51" t="s">
        <v>514</v>
      </c>
      <c r="F1082" s="51" t="s">
        <v>5</v>
      </c>
      <c r="G1082" s="51" t="s">
        <v>84</v>
      </c>
      <c r="H1082" s="51" t="s">
        <v>7</v>
      </c>
      <c r="I1082" s="279">
        <v>325000</v>
      </c>
      <c r="J1082" s="279">
        <v>100000</v>
      </c>
      <c r="K1082" s="279">
        <v>325000</v>
      </c>
    </row>
    <row r="1083" spans="2:11" ht="30" customHeight="1" thickBot="1" x14ac:dyDescent="0.3">
      <c r="B1083" s="68" t="s">
        <v>42</v>
      </c>
      <c r="C1083" s="52" t="s">
        <v>20</v>
      </c>
      <c r="D1083" s="53" t="s">
        <v>522</v>
      </c>
      <c r="E1083" s="51" t="s">
        <v>514</v>
      </c>
      <c r="F1083" s="51" t="s">
        <v>5</v>
      </c>
      <c r="G1083" s="51" t="s">
        <v>84</v>
      </c>
      <c r="H1083" s="51" t="s">
        <v>7</v>
      </c>
      <c r="I1083" s="279">
        <v>125000</v>
      </c>
      <c r="J1083" s="279">
        <v>75000</v>
      </c>
      <c r="K1083" s="279">
        <v>125000</v>
      </c>
    </row>
    <row r="1084" spans="2:11" ht="30" customHeight="1" thickBot="1" x14ac:dyDescent="0.3">
      <c r="B1084" s="68" t="s">
        <v>518</v>
      </c>
      <c r="C1084" s="52" t="s">
        <v>22</v>
      </c>
      <c r="D1084" s="53" t="s">
        <v>522</v>
      </c>
      <c r="E1084" s="51" t="s">
        <v>514</v>
      </c>
      <c r="F1084" s="51" t="s">
        <v>5</v>
      </c>
      <c r="G1084" s="51" t="s">
        <v>84</v>
      </c>
      <c r="H1084" s="51" t="s">
        <v>7</v>
      </c>
      <c r="I1084" s="279">
        <v>100000</v>
      </c>
      <c r="J1084" s="279">
        <v>75000</v>
      </c>
      <c r="K1084" s="279">
        <v>100000</v>
      </c>
    </row>
    <row r="1085" spans="2:11" ht="30" customHeight="1" thickBot="1" x14ac:dyDescent="0.3">
      <c r="B1085" s="68" t="s">
        <v>519</v>
      </c>
      <c r="C1085" s="52" t="s">
        <v>26</v>
      </c>
      <c r="D1085" s="53" t="s">
        <v>522</v>
      </c>
      <c r="E1085" s="51" t="s">
        <v>514</v>
      </c>
      <c r="F1085" s="51" t="s">
        <v>5</v>
      </c>
      <c r="G1085" s="51" t="s">
        <v>84</v>
      </c>
      <c r="H1085" s="51" t="s">
        <v>7</v>
      </c>
      <c r="I1085" s="279">
        <v>50000</v>
      </c>
      <c r="J1085" s="279">
        <v>50000</v>
      </c>
      <c r="K1085" s="279">
        <v>50000</v>
      </c>
    </row>
    <row r="1086" spans="2:11" ht="30" customHeight="1" thickBot="1" x14ac:dyDescent="0.3">
      <c r="B1086" s="68" t="s">
        <v>254</v>
      </c>
      <c r="C1086" s="52" t="s">
        <v>44</v>
      </c>
      <c r="D1086" s="53" t="s">
        <v>522</v>
      </c>
      <c r="E1086" s="51" t="s">
        <v>514</v>
      </c>
      <c r="F1086" s="51" t="s">
        <v>5</v>
      </c>
      <c r="G1086" s="51" t="s">
        <v>84</v>
      </c>
      <c r="H1086" s="51" t="s">
        <v>7</v>
      </c>
      <c r="I1086" s="279">
        <v>100000</v>
      </c>
      <c r="J1086" s="279"/>
      <c r="K1086" s="279">
        <v>100000</v>
      </c>
    </row>
    <row r="1087" spans="2:11" ht="30" customHeight="1" thickBot="1" x14ac:dyDescent="0.3">
      <c r="B1087" s="68" t="s">
        <v>60</v>
      </c>
      <c r="C1087" s="52" t="s">
        <v>30</v>
      </c>
      <c r="D1087" s="53" t="s">
        <v>522</v>
      </c>
      <c r="E1087" s="51" t="s">
        <v>514</v>
      </c>
      <c r="F1087" s="51" t="s">
        <v>5</v>
      </c>
      <c r="G1087" s="51" t="s">
        <v>84</v>
      </c>
      <c r="H1087" s="51" t="s">
        <v>7</v>
      </c>
      <c r="I1087" s="279">
        <v>200000</v>
      </c>
      <c r="J1087" s="279">
        <v>500000</v>
      </c>
      <c r="K1087" s="279">
        <v>200000</v>
      </c>
    </row>
    <row r="1088" spans="2:11" ht="30" customHeight="1" thickBot="1" x14ac:dyDescent="0.3">
      <c r="B1088" s="68" t="s">
        <v>520</v>
      </c>
      <c r="C1088" s="52" t="s">
        <v>32</v>
      </c>
      <c r="D1088" s="53" t="s">
        <v>522</v>
      </c>
      <c r="E1088" s="51" t="s">
        <v>514</v>
      </c>
      <c r="F1088" s="51" t="s">
        <v>5</v>
      </c>
      <c r="G1088" s="51" t="s">
        <v>84</v>
      </c>
      <c r="H1088" s="51" t="s">
        <v>7</v>
      </c>
      <c r="I1088" s="279">
        <v>125000</v>
      </c>
      <c r="J1088" s="279">
        <v>100000</v>
      </c>
      <c r="K1088" s="279">
        <v>125000</v>
      </c>
    </row>
    <row r="1089" spans="2:11" ht="30" customHeight="1" thickBot="1" x14ac:dyDescent="0.3">
      <c r="B1089" s="68" t="s">
        <v>521</v>
      </c>
      <c r="C1089" s="52" t="s">
        <v>36</v>
      </c>
      <c r="D1089" s="53" t="s">
        <v>522</v>
      </c>
      <c r="E1089" s="51" t="s">
        <v>514</v>
      </c>
      <c r="F1089" s="51" t="s">
        <v>5</v>
      </c>
      <c r="G1089" s="51" t="s">
        <v>84</v>
      </c>
      <c r="H1089" s="51" t="s">
        <v>7</v>
      </c>
      <c r="I1089" s="279">
        <v>50000</v>
      </c>
      <c r="J1089" s="279"/>
      <c r="K1089" s="279">
        <v>50000</v>
      </c>
    </row>
    <row r="1090" spans="2:11" ht="30" customHeight="1" thickBot="1" x14ac:dyDescent="0.3">
      <c r="B1090" s="442" t="s">
        <v>1602</v>
      </c>
      <c r="C1090" s="443"/>
      <c r="D1090" s="443"/>
      <c r="E1090" s="443"/>
      <c r="F1090" s="443"/>
      <c r="G1090" s="443"/>
      <c r="H1090" s="444"/>
      <c r="I1090" s="275">
        <f>SUM(I1079:I1089)</f>
        <v>2275000</v>
      </c>
      <c r="J1090" s="275">
        <f>SUM(J1079:J1089)</f>
        <v>1800000</v>
      </c>
      <c r="K1090" s="275">
        <f>SUM(K1079:K1089)</f>
        <v>2275000</v>
      </c>
    </row>
    <row r="1091" spans="2:11" ht="90" customHeight="1" thickBot="1" x14ac:dyDescent="0.3">
      <c r="B1091" s="484" t="s">
        <v>2114</v>
      </c>
      <c r="C1091" s="445"/>
      <c r="D1091" s="445"/>
      <c r="E1091" s="445"/>
      <c r="F1091" s="445"/>
      <c r="G1091" s="445"/>
      <c r="H1091" s="445"/>
      <c r="I1091" s="445"/>
      <c r="J1091" s="445"/>
      <c r="K1091" s="446"/>
    </row>
    <row r="1092" spans="2:11" ht="30" customHeight="1" thickBot="1" x14ac:dyDescent="0.3">
      <c r="B1092" s="439" t="s">
        <v>1884</v>
      </c>
      <c r="C1092" s="440"/>
      <c r="D1092" s="440"/>
      <c r="E1092" s="440"/>
      <c r="F1092" s="440"/>
      <c r="G1092" s="440"/>
      <c r="H1092" s="440"/>
      <c r="I1092" s="440"/>
      <c r="J1092" s="440"/>
      <c r="K1092" s="441"/>
    </row>
    <row r="1093" spans="2:11" ht="30" customHeight="1" thickBot="1" x14ac:dyDescent="0.3">
      <c r="B1093" s="91" t="s">
        <v>1272</v>
      </c>
      <c r="C1093" s="29" t="s">
        <v>1271</v>
      </c>
      <c r="D1093" s="17" t="s">
        <v>1270</v>
      </c>
      <c r="E1093" s="18" t="s">
        <v>1269</v>
      </c>
      <c r="F1093" s="18" t="s">
        <v>1268</v>
      </c>
      <c r="G1093" s="15" t="s">
        <v>1267</v>
      </c>
      <c r="H1093" s="18" t="s">
        <v>1266</v>
      </c>
      <c r="I1093" s="272" t="s">
        <v>1619</v>
      </c>
      <c r="J1093" s="273" t="s">
        <v>1948</v>
      </c>
      <c r="K1093" s="274" t="s">
        <v>1614</v>
      </c>
    </row>
    <row r="1094" spans="2:11" ht="30" customHeight="1" thickBot="1" x14ac:dyDescent="0.3">
      <c r="B1094" s="68" t="s">
        <v>1</v>
      </c>
      <c r="C1094" s="52" t="s">
        <v>2</v>
      </c>
      <c r="D1094" s="53" t="s">
        <v>523</v>
      </c>
      <c r="E1094" s="51" t="s">
        <v>524</v>
      </c>
      <c r="F1094" s="51" t="s">
        <v>5</v>
      </c>
      <c r="G1094" s="51" t="s">
        <v>186</v>
      </c>
      <c r="H1094" s="51" t="s">
        <v>7</v>
      </c>
      <c r="I1094" s="279">
        <v>450000000</v>
      </c>
      <c r="J1094" s="279">
        <v>451669532.38999999</v>
      </c>
      <c r="K1094" s="279">
        <v>475000000</v>
      </c>
    </row>
    <row r="1095" spans="2:11" ht="30" customHeight="1" thickBot="1" x14ac:dyDescent="0.3">
      <c r="B1095" s="68" t="s">
        <v>525</v>
      </c>
      <c r="C1095" s="52" t="s">
        <v>526</v>
      </c>
      <c r="D1095" s="53" t="s">
        <v>523</v>
      </c>
      <c r="E1095" s="51" t="s">
        <v>524</v>
      </c>
      <c r="F1095" s="51" t="s">
        <v>5</v>
      </c>
      <c r="G1095" s="51" t="s">
        <v>186</v>
      </c>
      <c r="H1095" s="51" t="s">
        <v>7</v>
      </c>
      <c r="I1095" s="279">
        <v>2500000</v>
      </c>
      <c r="J1095" s="279">
        <v>2100000</v>
      </c>
      <c r="K1095" s="279">
        <v>2000000</v>
      </c>
    </row>
    <row r="1096" spans="2:11" ht="30" customHeight="1" thickBot="1" x14ac:dyDescent="0.3">
      <c r="B1096" s="68" t="s">
        <v>527</v>
      </c>
      <c r="C1096" s="52" t="s">
        <v>528</v>
      </c>
      <c r="D1096" s="53" t="s">
        <v>523</v>
      </c>
      <c r="E1096" s="51" t="s">
        <v>524</v>
      </c>
      <c r="F1096" s="51" t="s">
        <v>5</v>
      </c>
      <c r="G1096" s="51" t="s">
        <v>186</v>
      </c>
      <c r="H1096" s="51" t="s">
        <v>7</v>
      </c>
      <c r="I1096" s="279">
        <v>2000000</v>
      </c>
      <c r="J1096" s="279">
        <v>1500000</v>
      </c>
      <c r="K1096" s="279">
        <v>1500000</v>
      </c>
    </row>
    <row r="1097" spans="2:11" ht="30" customHeight="1" thickBot="1" x14ac:dyDescent="0.3">
      <c r="B1097" s="68" t="s">
        <v>67</v>
      </c>
      <c r="C1097" s="52" t="s">
        <v>9</v>
      </c>
      <c r="D1097" s="53" t="s">
        <v>523</v>
      </c>
      <c r="E1097" s="51" t="s">
        <v>524</v>
      </c>
      <c r="F1097" s="51" t="s">
        <v>5</v>
      </c>
      <c r="G1097" s="51" t="s">
        <v>186</v>
      </c>
      <c r="H1097" s="51" t="s">
        <v>7</v>
      </c>
      <c r="I1097" s="279">
        <v>6000000</v>
      </c>
      <c r="J1097" s="279">
        <v>3900000</v>
      </c>
      <c r="K1097" s="279">
        <v>4000000</v>
      </c>
    </row>
    <row r="1098" spans="2:11" ht="30" customHeight="1" thickBot="1" x14ac:dyDescent="0.3">
      <c r="B1098" s="68" t="s">
        <v>10</v>
      </c>
      <c r="C1098" s="52" t="s">
        <v>11</v>
      </c>
      <c r="D1098" s="53" t="s">
        <v>523</v>
      </c>
      <c r="E1098" s="51" t="s">
        <v>524</v>
      </c>
      <c r="F1098" s="51" t="s">
        <v>5</v>
      </c>
      <c r="G1098" s="51" t="s">
        <v>186</v>
      </c>
      <c r="H1098" s="51" t="s">
        <v>7</v>
      </c>
      <c r="I1098" s="279">
        <v>4000000</v>
      </c>
      <c r="J1098" s="279">
        <v>3000000</v>
      </c>
      <c r="K1098" s="279">
        <v>4000000</v>
      </c>
    </row>
    <row r="1099" spans="2:11" ht="30" customHeight="1" thickBot="1" x14ac:dyDescent="0.3">
      <c r="B1099" s="68" t="s">
        <v>68</v>
      </c>
      <c r="C1099" s="52" t="s">
        <v>69</v>
      </c>
      <c r="D1099" s="53" t="s">
        <v>523</v>
      </c>
      <c r="E1099" s="51" t="s">
        <v>524</v>
      </c>
      <c r="F1099" s="51" t="s">
        <v>5</v>
      </c>
      <c r="G1099" s="51" t="s">
        <v>186</v>
      </c>
      <c r="H1099" s="51" t="s">
        <v>7</v>
      </c>
      <c r="I1099" s="279">
        <v>500000</v>
      </c>
      <c r="J1099" s="279">
        <v>450000</v>
      </c>
      <c r="K1099" s="279">
        <v>600000</v>
      </c>
    </row>
    <row r="1100" spans="2:11" ht="30" customHeight="1" thickBot="1" x14ac:dyDescent="0.3">
      <c r="B1100" s="68" t="s">
        <v>40</v>
      </c>
      <c r="C1100" s="52" t="s">
        <v>13</v>
      </c>
      <c r="D1100" s="53" t="s">
        <v>523</v>
      </c>
      <c r="E1100" s="51" t="s">
        <v>524</v>
      </c>
      <c r="F1100" s="51" t="s">
        <v>5</v>
      </c>
      <c r="G1100" s="51" t="s">
        <v>186</v>
      </c>
      <c r="H1100" s="51" t="s">
        <v>7</v>
      </c>
      <c r="I1100" s="279">
        <v>1000000</v>
      </c>
      <c r="J1100" s="279">
        <v>1000000</v>
      </c>
      <c r="K1100" s="279">
        <v>1000000</v>
      </c>
    </row>
    <row r="1101" spans="2:11" ht="30" customHeight="1" thickBot="1" x14ac:dyDescent="0.3">
      <c r="B1101" s="68" t="s">
        <v>529</v>
      </c>
      <c r="C1101" s="52" t="s">
        <v>15</v>
      </c>
      <c r="D1101" s="53" t="s">
        <v>523</v>
      </c>
      <c r="E1101" s="51" t="s">
        <v>524</v>
      </c>
      <c r="F1101" s="51" t="s">
        <v>5</v>
      </c>
      <c r="G1101" s="51" t="s">
        <v>186</v>
      </c>
      <c r="H1101" s="51" t="s">
        <v>7</v>
      </c>
      <c r="I1101" s="279">
        <v>1500000</v>
      </c>
      <c r="J1101" s="279">
        <v>1500000</v>
      </c>
      <c r="K1101" s="279">
        <v>2000000</v>
      </c>
    </row>
    <row r="1102" spans="2:11" ht="30" customHeight="1" thickBot="1" x14ac:dyDescent="0.3">
      <c r="B1102" s="68" t="s">
        <v>418</v>
      </c>
      <c r="C1102" s="52" t="s">
        <v>274</v>
      </c>
      <c r="D1102" s="53" t="s">
        <v>523</v>
      </c>
      <c r="E1102" s="51" t="s">
        <v>524</v>
      </c>
      <c r="F1102" s="51" t="s">
        <v>5</v>
      </c>
      <c r="G1102" s="51" t="s">
        <v>186</v>
      </c>
      <c r="H1102" s="51" t="s">
        <v>7</v>
      </c>
      <c r="I1102" s="279">
        <v>2000000</v>
      </c>
      <c r="J1102" s="279">
        <v>800000</v>
      </c>
      <c r="K1102" s="279">
        <v>1500000</v>
      </c>
    </row>
    <row r="1103" spans="2:11" ht="30" customHeight="1" thickBot="1" x14ac:dyDescent="0.3">
      <c r="B1103" s="68" t="s">
        <v>530</v>
      </c>
      <c r="C1103" s="52" t="s">
        <v>112</v>
      </c>
      <c r="D1103" s="53" t="s">
        <v>523</v>
      </c>
      <c r="E1103" s="51" t="s">
        <v>524</v>
      </c>
      <c r="F1103" s="51" t="s">
        <v>5</v>
      </c>
      <c r="G1103" s="51" t="s">
        <v>186</v>
      </c>
      <c r="H1103" s="51" t="s">
        <v>7</v>
      </c>
      <c r="I1103" s="279">
        <v>7000000</v>
      </c>
      <c r="J1103" s="279">
        <v>1250000</v>
      </c>
      <c r="K1103" s="279">
        <v>3500000</v>
      </c>
    </row>
    <row r="1104" spans="2:11" ht="30" customHeight="1" thickBot="1" x14ac:dyDescent="0.3">
      <c r="B1104" s="68" t="s">
        <v>41</v>
      </c>
      <c r="C1104" s="52" t="s">
        <v>18</v>
      </c>
      <c r="D1104" s="53" t="s">
        <v>523</v>
      </c>
      <c r="E1104" s="51" t="s">
        <v>524</v>
      </c>
      <c r="F1104" s="51" t="s">
        <v>5</v>
      </c>
      <c r="G1104" s="51" t="s">
        <v>186</v>
      </c>
      <c r="H1104" s="51" t="s">
        <v>7</v>
      </c>
      <c r="I1104" s="279">
        <v>2500000</v>
      </c>
      <c r="J1104" s="279">
        <v>2400000</v>
      </c>
      <c r="K1104" s="279">
        <v>2500000</v>
      </c>
    </row>
    <row r="1105" spans="2:11" ht="30" customHeight="1" thickBot="1" x14ac:dyDescent="0.3">
      <c r="B1105" s="68" t="s">
        <v>42</v>
      </c>
      <c r="C1105" s="52" t="s">
        <v>20</v>
      </c>
      <c r="D1105" s="53" t="s">
        <v>523</v>
      </c>
      <c r="E1105" s="51" t="s">
        <v>524</v>
      </c>
      <c r="F1105" s="51" t="s">
        <v>5</v>
      </c>
      <c r="G1105" s="51" t="s">
        <v>186</v>
      </c>
      <c r="H1105" s="51" t="s">
        <v>7</v>
      </c>
      <c r="I1105" s="279">
        <v>2600000</v>
      </c>
      <c r="J1105" s="279">
        <v>2200000</v>
      </c>
      <c r="K1105" s="279">
        <v>2600000</v>
      </c>
    </row>
    <row r="1106" spans="2:11" ht="30" customHeight="1" thickBot="1" x14ac:dyDescent="0.3">
      <c r="B1106" s="68" t="s">
        <v>25</v>
      </c>
      <c r="C1106" s="52" t="s">
        <v>26</v>
      </c>
      <c r="D1106" s="53" t="s">
        <v>523</v>
      </c>
      <c r="E1106" s="51" t="s">
        <v>524</v>
      </c>
      <c r="F1106" s="51" t="s">
        <v>5</v>
      </c>
      <c r="G1106" s="51" t="s">
        <v>186</v>
      </c>
      <c r="H1106" s="51" t="s">
        <v>7</v>
      </c>
      <c r="I1106" s="279">
        <v>1000000</v>
      </c>
      <c r="J1106" s="279">
        <v>700000</v>
      </c>
      <c r="K1106" s="279">
        <v>8000000</v>
      </c>
    </row>
    <row r="1107" spans="2:11" ht="30" customHeight="1" thickBot="1" x14ac:dyDescent="0.3">
      <c r="B1107" s="68" t="s">
        <v>531</v>
      </c>
      <c r="C1107" s="52" t="s">
        <v>151</v>
      </c>
      <c r="D1107" s="53" t="s">
        <v>523</v>
      </c>
      <c r="E1107" s="51" t="s">
        <v>524</v>
      </c>
      <c r="F1107" s="51" t="s">
        <v>5</v>
      </c>
      <c r="G1107" s="51" t="s">
        <v>186</v>
      </c>
      <c r="H1107" s="51" t="s">
        <v>7</v>
      </c>
      <c r="I1107" s="279">
        <v>300000</v>
      </c>
      <c r="J1107" s="279"/>
      <c r="K1107" s="279">
        <v>500000</v>
      </c>
    </row>
    <row r="1108" spans="2:11" ht="30" customHeight="1" thickBot="1" x14ac:dyDescent="0.3">
      <c r="B1108" s="68" t="s">
        <v>532</v>
      </c>
      <c r="C1108" s="52" t="s">
        <v>533</v>
      </c>
      <c r="D1108" s="53" t="s">
        <v>523</v>
      </c>
      <c r="E1108" s="51" t="s">
        <v>524</v>
      </c>
      <c r="F1108" s="51" t="s">
        <v>5</v>
      </c>
      <c r="G1108" s="51" t="s">
        <v>186</v>
      </c>
      <c r="H1108" s="51" t="s">
        <v>7</v>
      </c>
      <c r="I1108" s="279">
        <v>2000000</v>
      </c>
      <c r="J1108" s="279">
        <v>1700000</v>
      </c>
      <c r="K1108" s="279">
        <v>2000000</v>
      </c>
    </row>
    <row r="1109" spans="2:11" ht="30" customHeight="1" thickBot="1" x14ac:dyDescent="0.3">
      <c r="B1109" s="68" t="s">
        <v>534</v>
      </c>
      <c r="C1109" s="52">
        <v>22020613</v>
      </c>
      <c r="D1109" s="53" t="s">
        <v>523</v>
      </c>
      <c r="E1109" s="51" t="s">
        <v>524</v>
      </c>
      <c r="F1109" s="51" t="s">
        <v>5</v>
      </c>
      <c r="G1109" s="51" t="s">
        <v>186</v>
      </c>
      <c r="H1109" s="51" t="s">
        <v>7</v>
      </c>
      <c r="I1109" s="279">
        <v>3000000</v>
      </c>
      <c r="J1109" s="279">
        <v>1900000</v>
      </c>
      <c r="K1109" s="279">
        <v>2500000</v>
      </c>
    </row>
    <row r="1110" spans="2:11" ht="30" customHeight="1" thickBot="1" x14ac:dyDescent="0.3">
      <c r="B1110" s="68" t="s">
        <v>51</v>
      </c>
      <c r="C1110" s="52" t="s">
        <v>52</v>
      </c>
      <c r="D1110" s="53" t="s">
        <v>523</v>
      </c>
      <c r="E1110" s="51" t="s">
        <v>524</v>
      </c>
      <c r="F1110" s="51" t="s">
        <v>5</v>
      </c>
      <c r="G1110" s="51" t="s">
        <v>186</v>
      </c>
      <c r="H1110" s="51" t="s">
        <v>7</v>
      </c>
      <c r="I1110" s="279">
        <v>500000</v>
      </c>
      <c r="J1110" s="279"/>
      <c r="K1110" s="279"/>
    </row>
    <row r="1111" spans="2:11" ht="30" customHeight="1" thickBot="1" x14ac:dyDescent="0.3">
      <c r="B1111" s="68" t="s">
        <v>535</v>
      </c>
      <c r="C1111" s="52" t="s">
        <v>342</v>
      </c>
      <c r="D1111" s="53" t="s">
        <v>523</v>
      </c>
      <c r="E1111" s="51" t="s">
        <v>524</v>
      </c>
      <c r="F1111" s="51" t="s">
        <v>5</v>
      </c>
      <c r="G1111" s="51" t="s">
        <v>186</v>
      </c>
      <c r="H1111" s="51" t="s">
        <v>7</v>
      </c>
      <c r="I1111" s="279">
        <v>13000000</v>
      </c>
      <c r="J1111" s="279">
        <v>1600000</v>
      </c>
      <c r="K1111" s="279">
        <v>6000000</v>
      </c>
    </row>
    <row r="1112" spans="2:11" ht="30" customHeight="1" thickBot="1" x14ac:dyDescent="0.3">
      <c r="B1112" s="68" t="s">
        <v>60</v>
      </c>
      <c r="C1112" s="52" t="s">
        <v>30</v>
      </c>
      <c r="D1112" s="53" t="s">
        <v>523</v>
      </c>
      <c r="E1112" s="51" t="s">
        <v>524</v>
      </c>
      <c r="F1112" s="51" t="s">
        <v>5</v>
      </c>
      <c r="G1112" s="51" t="s">
        <v>186</v>
      </c>
      <c r="H1112" s="51" t="s">
        <v>7</v>
      </c>
      <c r="I1112" s="279">
        <v>10000000</v>
      </c>
      <c r="J1112" s="279">
        <v>3800000</v>
      </c>
      <c r="K1112" s="279">
        <v>3000000</v>
      </c>
    </row>
    <row r="1113" spans="2:11" ht="30" customHeight="1" thickBot="1" x14ac:dyDescent="0.3">
      <c r="B1113" s="68" t="s">
        <v>31</v>
      </c>
      <c r="C1113" s="52" t="s">
        <v>32</v>
      </c>
      <c r="D1113" s="53" t="s">
        <v>523</v>
      </c>
      <c r="E1113" s="51" t="s">
        <v>524</v>
      </c>
      <c r="F1113" s="51" t="s">
        <v>5</v>
      </c>
      <c r="G1113" s="51" t="s">
        <v>186</v>
      </c>
      <c r="H1113" s="51" t="s">
        <v>7</v>
      </c>
      <c r="I1113" s="279">
        <v>700000</v>
      </c>
      <c r="J1113" s="279">
        <v>700000</v>
      </c>
      <c r="K1113" s="279">
        <v>700000</v>
      </c>
    </row>
    <row r="1114" spans="2:11" ht="30" customHeight="1" thickBot="1" x14ac:dyDescent="0.3">
      <c r="B1114" s="68" t="s">
        <v>536</v>
      </c>
      <c r="C1114" s="52" t="s">
        <v>121</v>
      </c>
      <c r="D1114" s="53" t="s">
        <v>523</v>
      </c>
      <c r="E1114" s="51" t="s">
        <v>524</v>
      </c>
      <c r="F1114" s="51" t="s">
        <v>5</v>
      </c>
      <c r="G1114" s="51" t="s">
        <v>186</v>
      </c>
      <c r="H1114" s="51" t="s">
        <v>7</v>
      </c>
      <c r="I1114" s="279">
        <v>1700000</v>
      </c>
      <c r="J1114" s="279">
        <v>1600000</v>
      </c>
      <c r="K1114" s="279">
        <v>18500000</v>
      </c>
    </row>
    <row r="1115" spans="2:11" ht="30" customHeight="1" thickBot="1" x14ac:dyDescent="0.3">
      <c r="B1115" s="68" t="s">
        <v>35</v>
      </c>
      <c r="C1115" s="52" t="s">
        <v>36</v>
      </c>
      <c r="D1115" s="53" t="s">
        <v>523</v>
      </c>
      <c r="E1115" s="51" t="s">
        <v>524</v>
      </c>
      <c r="F1115" s="51" t="s">
        <v>5</v>
      </c>
      <c r="G1115" s="51" t="s">
        <v>186</v>
      </c>
      <c r="H1115" s="51" t="s">
        <v>7</v>
      </c>
      <c r="I1115" s="279">
        <v>700000</v>
      </c>
      <c r="J1115" s="279">
        <v>600000</v>
      </c>
      <c r="K1115" s="279">
        <v>1000000</v>
      </c>
    </row>
    <row r="1116" spans="2:11" ht="30" customHeight="1" thickBot="1" x14ac:dyDescent="0.3">
      <c r="B1116" s="68" t="s">
        <v>537</v>
      </c>
      <c r="C1116" s="52" t="s">
        <v>538</v>
      </c>
      <c r="D1116" s="53" t="s">
        <v>523</v>
      </c>
      <c r="E1116" s="51" t="s">
        <v>524</v>
      </c>
      <c r="F1116" s="51" t="s">
        <v>5</v>
      </c>
      <c r="G1116" s="51" t="s">
        <v>186</v>
      </c>
      <c r="H1116" s="51" t="s">
        <v>7</v>
      </c>
      <c r="I1116" s="279">
        <v>2000000</v>
      </c>
      <c r="J1116" s="279">
        <v>1550000</v>
      </c>
      <c r="K1116" s="279">
        <v>2000000</v>
      </c>
    </row>
    <row r="1117" spans="2:11" ht="30" customHeight="1" thickBot="1" x14ac:dyDescent="0.3">
      <c r="B1117" s="68" t="s">
        <v>539</v>
      </c>
      <c r="C1117" s="52" t="s">
        <v>540</v>
      </c>
      <c r="D1117" s="53" t="s">
        <v>523</v>
      </c>
      <c r="E1117" s="51" t="s">
        <v>524</v>
      </c>
      <c r="F1117" s="51" t="s">
        <v>5</v>
      </c>
      <c r="G1117" s="51" t="s">
        <v>186</v>
      </c>
      <c r="H1117" s="51" t="s">
        <v>7</v>
      </c>
      <c r="I1117" s="279">
        <v>2500000</v>
      </c>
      <c r="J1117" s="279">
        <v>1600000</v>
      </c>
      <c r="K1117" s="279">
        <v>3000000</v>
      </c>
    </row>
    <row r="1118" spans="2:11" ht="30" customHeight="1" thickBot="1" x14ac:dyDescent="0.3">
      <c r="B1118" s="442" t="s">
        <v>1602</v>
      </c>
      <c r="C1118" s="443"/>
      <c r="D1118" s="443"/>
      <c r="E1118" s="443"/>
      <c r="F1118" s="443"/>
      <c r="G1118" s="443"/>
      <c r="H1118" s="444"/>
      <c r="I1118" s="275">
        <f>SUM(I1094:I1117)</f>
        <v>519000000</v>
      </c>
      <c r="J1118" s="275">
        <f>SUM(J1094:J1117)</f>
        <v>487519532.38999999</v>
      </c>
      <c r="K1118" s="275">
        <f>SUM(K1094:K1117)</f>
        <v>547400000</v>
      </c>
    </row>
    <row r="1119" spans="2:11" ht="90.75" customHeight="1" thickBot="1" x14ac:dyDescent="0.3">
      <c r="B1119" s="484" t="s">
        <v>2114</v>
      </c>
      <c r="C1119" s="445"/>
      <c r="D1119" s="445"/>
      <c r="E1119" s="445"/>
      <c r="F1119" s="445"/>
      <c r="G1119" s="445"/>
      <c r="H1119" s="445"/>
      <c r="I1119" s="445"/>
      <c r="J1119" s="445"/>
      <c r="K1119" s="446"/>
    </row>
    <row r="1120" spans="2:11" ht="30" customHeight="1" thickBot="1" x14ac:dyDescent="0.3">
      <c r="B1120" s="439" t="s">
        <v>1885</v>
      </c>
      <c r="C1120" s="440"/>
      <c r="D1120" s="440"/>
      <c r="E1120" s="440"/>
      <c r="F1120" s="440"/>
      <c r="G1120" s="440"/>
      <c r="H1120" s="440"/>
      <c r="I1120" s="440"/>
      <c r="J1120" s="440"/>
      <c r="K1120" s="441"/>
    </row>
    <row r="1121" spans="2:11" ht="30" customHeight="1" thickBot="1" x14ac:dyDescent="0.3">
      <c r="B1121" s="91" t="s">
        <v>1272</v>
      </c>
      <c r="C1121" s="29" t="s">
        <v>1271</v>
      </c>
      <c r="D1121" s="17" t="s">
        <v>1270</v>
      </c>
      <c r="E1121" s="18" t="s">
        <v>1269</v>
      </c>
      <c r="F1121" s="18" t="s">
        <v>1268</v>
      </c>
      <c r="G1121" s="15" t="s">
        <v>1267</v>
      </c>
      <c r="H1121" s="18" t="s">
        <v>1266</v>
      </c>
      <c r="I1121" s="272" t="s">
        <v>1619</v>
      </c>
      <c r="J1121" s="273" t="s">
        <v>1948</v>
      </c>
      <c r="K1121" s="274" t="s">
        <v>1614</v>
      </c>
    </row>
    <row r="1122" spans="2:11" ht="30" customHeight="1" thickBot="1" x14ac:dyDescent="0.3">
      <c r="B1122" s="68" t="s">
        <v>1</v>
      </c>
      <c r="C1122" s="52" t="s">
        <v>2</v>
      </c>
      <c r="D1122" s="53" t="s">
        <v>541</v>
      </c>
      <c r="E1122" s="51" t="s">
        <v>400</v>
      </c>
      <c r="F1122" s="51" t="s">
        <v>5</v>
      </c>
      <c r="G1122" s="51" t="s">
        <v>74</v>
      </c>
      <c r="H1122" s="51" t="s">
        <v>7</v>
      </c>
      <c r="I1122" s="279">
        <v>365000000</v>
      </c>
      <c r="J1122" s="279">
        <v>254297385</v>
      </c>
      <c r="K1122" s="279">
        <v>365000000</v>
      </c>
    </row>
    <row r="1123" spans="2:11" ht="30" customHeight="1" thickBot="1" x14ac:dyDescent="0.3">
      <c r="B1123" s="68" t="s">
        <v>542</v>
      </c>
      <c r="C1123" s="52" t="s">
        <v>543</v>
      </c>
      <c r="D1123" s="53" t="s">
        <v>541</v>
      </c>
      <c r="E1123" s="51" t="s">
        <v>400</v>
      </c>
      <c r="F1123" s="51" t="s">
        <v>5</v>
      </c>
      <c r="G1123" s="51" t="s">
        <v>74</v>
      </c>
      <c r="H1123" s="51" t="s">
        <v>7</v>
      </c>
      <c r="I1123" s="279">
        <v>11200000</v>
      </c>
      <c r="J1123" s="279"/>
      <c r="K1123" s="279">
        <v>11200000</v>
      </c>
    </row>
    <row r="1124" spans="2:11" ht="30" customHeight="1" thickBot="1" x14ac:dyDescent="0.3">
      <c r="B1124" s="68" t="s">
        <v>67</v>
      </c>
      <c r="C1124" s="52" t="s">
        <v>9</v>
      </c>
      <c r="D1124" s="53" t="s">
        <v>541</v>
      </c>
      <c r="E1124" s="51" t="s">
        <v>400</v>
      </c>
      <c r="F1124" s="51" t="s">
        <v>5</v>
      </c>
      <c r="G1124" s="51" t="s">
        <v>74</v>
      </c>
      <c r="H1124" s="51" t="s">
        <v>7</v>
      </c>
      <c r="I1124" s="279">
        <v>2500000</v>
      </c>
      <c r="J1124" s="279">
        <v>960000</v>
      </c>
      <c r="K1124" s="279">
        <v>2500000</v>
      </c>
    </row>
    <row r="1125" spans="2:11" ht="30" customHeight="1" thickBot="1" x14ac:dyDescent="0.3">
      <c r="B1125" s="68" t="s">
        <v>10</v>
      </c>
      <c r="C1125" s="52" t="s">
        <v>11</v>
      </c>
      <c r="D1125" s="53" t="s">
        <v>541</v>
      </c>
      <c r="E1125" s="51" t="s">
        <v>400</v>
      </c>
      <c r="F1125" s="51" t="s">
        <v>5</v>
      </c>
      <c r="G1125" s="51" t="s">
        <v>74</v>
      </c>
      <c r="H1125" s="51" t="s">
        <v>7</v>
      </c>
      <c r="I1125" s="279">
        <v>500000</v>
      </c>
      <c r="J1125" s="279">
        <v>960000</v>
      </c>
      <c r="K1125" s="279">
        <v>500000</v>
      </c>
    </row>
    <row r="1126" spans="2:11" ht="30" customHeight="1" thickBot="1" x14ac:dyDescent="0.3">
      <c r="B1126" s="68" t="s">
        <v>40</v>
      </c>
      <c r="C1126" s="52" t="s">
        <v>13</v>
      </c>
      <c r="D1126" s="53" t="s">
        <v>541</v>
      </c>
      <c r="E1126" s="51" t="s">
        <v>400</v>
      </c>
      <c r="F1126" s="51" t="s">
        <v>5</v>
      </c>
      <c r="G1126" s="51" t="s">
        <v>74</v>
      </c>
      <c r="H1126" s="51" t="s">
        <v>7</v>
      </c>
      <c r="I1126" s="279">
        <v>2000000</v>
      </c>
      <c r="J1126" s="279">
        <v>1633000</v>
      </c>
      <c r="K1126" s="279">
        <v>2000000</v>
      </c>
    </row>
    <row r="1127" spans="2:11" ht="30" customHeight="1" thickBot="1" x14ac:dyDescent="0.3">
      <c r="B1127" s="68" t="s">
        <v>41</v>
      </c>
      <c r="C1127" s="52" t="s">
        <v>18</v>
      </c>
      <c r="D1127" s="53" t="s">
        <v>541</v>
      </c>
      <c r="E1127" s="51" t="s">
        <v>400</v>
      </c>
      <c r="F1127" s="51" t="s">
        <v>5</v>
      </c>
      <c r="G1127" s="51" t="s">
        <v>74</v>
      </c>
      <c r="H1127" s="51" t="s">
        <v>7</v>
      </c>
      <c r="I1127" s="279">
        <v>1500000</v>
      </c>
      <c r="J1127" s="279">
        <v>700000</v>
      </c>
      <c r="K1127" s="279">
        <v>1500000</v>
      </c>
    </row>
    <row r="1128" spans="2:11" ht="30" customHeight="1" thickBot="1" x14ac:dyDescent="0.3">
      <c r="B1128" s="68" t="s">
        <v>42</v>
      </c>
      <c r="C1128" s="52" t="s">
        <v>20</v>
      </c>
      <c r="D1128" s="53" t="s">
        <v>541</v>
      </c>
      <c r="E1128" s="51" t="s">
        <v>400</v>
      </c>
      <c r="F1128" s="51" t="s">
        <v>5</v>
      </c>
      <c r="G1128" s="51" t="s">
        <v>74</v>
      </c>
      <c r="H1128" s="51" t="s">
        <v>7</v>
      </c>
      <c r="I1128" s="279">
        <v>1500000</v>
      </c>
      <c r="J1128" s="279">
        <v>1000000</v>
      </c>
      <c r="K1128" s="279">
        <v>1500000</v>
      </c>
    </row>
    <row r="1129" spans="2:11" ht="30" customHeight="1" thickBot="1" x14ac:dyDescent="0.3">
      <c r="B1129" s="68" t="s">
        <v>254</v>
      </c>
      <c r="C1129" s="52">
        <v>22020503</v>
      </c>
      <c r="D1129" s="53" t="s">
        <v>541</v>
      </c>
      <c r="E1129" s="51" t="s">
        <v>400</v>
      </c>
      <c r="F1129" s="51" t="s">
        <v>5</v>
      </c>
      <c r="G1129" s="51" t="s">
        <v>74</v>
      </c>
      <c r="H1129" s="51" t="s">
        <v>7</v>
      </c>
      <c r="I1129" s="279">
        <v>100000</v>
      </c>
      <c r="J1129" s="279"/>
      <c r="K1129" s="279">
        <v>100000</v>
      </c>
    </row>
    <row r="1130" spans="2:11" ht="30" customHeight="1" thickBot="1" x14ac:dyDescent="0.3">
      <c r="B1130" s="68" t="s">
        <v>25</v>
      </c>
      <c r="C1130" s="52" t="s">
        <v>26</v>
      </c>
      <c r="D1130" s="53" t="s">
        <v>541</v>
      </c>
      <c r="E1130" s="51" t="s">
        <v>400</v>
      </c>
      <c r="F1130" s="51" t="s">
        <v>5</v>
      </c>
      <c r="G1130" s="51" t="s">
        <v>74</v>
      </c>
      <c r="H1130" s="51" t="s">
        <v>7</v>
      </c>
      <c r="I1130" s="279">
        <v>250000</v>
      </c>
      <c r="J1130" s="279"/>
      <c r="K1130" s="279">
        <v>250000</v>
      </c>
    </row>
    <row r="1131" spans="2:11" ht="30" customHeight="1" thickBot="1" x14ac:dyDescent="0.3">
      <c r="B1131" s="68" t="s">
        <v>544</v>
      </c>
      <c r="C1131" s="52" t="s">
        <v>118</v>
      </c>
      <c r="D1131" s="53" t="s">
        <v>541</v>
      </c>
      <c r="E1131" s="51" t="s">
        <v>400</v>
      </c>
      <c r="F1131" s="51" t="s">
        <v>5</v>
      </c>
      <c r="G1131" s="51" t="s">
        <v>74</v>
      </c>
      <c r="H1131" s="51" t="s">
        <v>7</v>
      </c>
      <c r="I1131" s="279">
        <v>15000000</v>
      </c>
      <c r="J1131" s="279">
        <v>9000000</v>
      </c>
      <c r="K1131" s="279">
        <v>15000000</v>
      </c>
    </row>
    <row r="1132" spans="2:11" ht="30" customHeight="1" thickBot="1" x14ac:dyDescent="0.3">
      <c r="B1132" s="68" t="s">
        <v>51</v>
      </c>
      <c r="C1132" s="52" t="s">
        <v>52</v>
      </c>
      <c r="D1132" s="53" t="s">
        <v>541</v>
      </c>
      <c r="E1132" s="51" t="s">
        <v>400</v>
      </c>
      <c r="F1132" s="51" t="s">
        <v>5</v>
      </c>
      <c r="G1132" s="51" t="s">
        <v>74</v>
      </c>
      <c r="H1132" s="51" t="s">
        <v>7</v>
      </c>
      <c r="I1132" s="279">
        <v>200000</v>
      </c>
      <c r="J1132" s="279"/>
      <c r="K1132" s="279">
        <v>200000</v>
      </c>
    </row>
    <row r="1133" spans="2:11" ht="30" customHeight="1" thickBot="1" x14ac:dyDescent="0.3">
      <c r="B1133" s="68" t="s">
        <v>60</v>
      </c>
      <c r="C1133" s="52" t="s">
        <v>30</v>
      </c>
      <c r="D1133" s="53" t="s">
        <v>541</v>
      </c>
      <c r="E1133" s="51" t="s">
        <v>400</v>
      </c>
      <c r="F1133" s="51" t="s">
        <v>5</v>
      </c>
      <c r="G1133" s="51" t="s">
        <v>74</v>
      </c>
      <c r="H1133" s="51" t="s">
        <v>7</v>
      </c>
      <c r="I1133" s="279">
        <v>1000000</v>
      </c>
      <c r="J1133" s="279">
        <v>800000</v>
      </c>
      <c r="K1133" s="279">
        <v>1000000</v>
      </c>
    </row>
    <row r="1134" spans="2:11" ht="30" customHeight="1" thickBot="1" x14ac:dyDescent="0.3">
      <c r="B1134" s="68" t="s">
        <v>35</v>
      </c>
      <c r="C1134" s="52" t="s">
        <v>36</v>
      </c>
      <c r="D1134" s="53" t="s">
        <v>541</v>
      </c>
      <c r="E1134" s="51" t="s">
        <v>400</v>
      </c>
      <c r="F1134" s="51" t="s">
        <v>5</v>
      </c>
      <c r="G1134" s="51" t="s">
        <v>74</v>
      </c>
      <c r="H1134" s="51" t="s">
        <v>7</v>
      </c>
      <c r="I1134" s="279">
        <v>250000</v>
      </c>
      <c r="J1134" s="279">
        <v>766000</v>
      </c>
      <c r="K1134" s="279">
        <v>250000</v>
      </c>
    </row>
    <row r="1135" spans="2:11" ht="30" customHeight="1" thickBot="1" x14ac:dyDescent="0.3">
      <c r="B1135" s="442" t="s">
        <v>1602</v>
      </c>
      <c r="C1135" s="443"/>
      <c r="D1135" s="443"/>
      <c r="E1135" s="443"/>
      <c r="F1135" s="443"/>
      <c r="G1135" s="443"/>
      <c r="H1135" s="444"/>
      <c r="I1135" s="275">
        <f>SUM(I1122:I1134)</f>
        <v>401000000</v>
      </c>
      <c r="J1135" s="275">
        <f>SUM(J1122:J1134)</f>
        <v>270116385</v>
      </c>
      <c r="K1135" s="275">
        <f>SUM(K1122:K1134)</f>
        <v>401000000</v>
      </c>
    </row>
    <row r="1136" spans="2:11" ht="90" customHeight="1" thickBot="1" x14ac:dyDescent="0.3">
      <c r="B1136" s="484" t="s">
        <v>2114</v>
      </c>
      <c r="C1136" s="445"/>
      <c r="D1136" s="445"/>
      <c r="E1136" s="445"/>
      <c r="F1136" s="445"/>
      <c r="G1136" s="445"/>
      <c r="H1136" s="445"/>
      <c r="I1136" s="445"/>
      <c r="J1136" s="445"/>
      <c r="K1136" s="446"/>
    </row>
    <row r="1137" spans="2:11" ht="30" customHeight="1" thickBot="1" x14ac:dyDescent="0.3">
      <c r="B1137" s="439" t="s">
        <v>1886</v>
      </c>
      <c r="C1137" s="440"/>
      <c r="D1137" s="440"/>
      <c r="E1137" s="440"/>
      <c r="F1137" s="440"/>
      <c r="G1137" s="440"/>
      <c r="H1137" s="440"/>
      <c r="I1137" s="440"/>
      <c r="J1137" s="440"/>
      <c r="K1137" s="441"/>
    </row>
    <row r="1138" spans="2:11" ht="30" customHeight="1" thickBot="1" x14ac:dyDescent="0.3">
      <c r="B1138" s="91" t="s">
        <v>1272</v>
      </c>
      <c r="C1138" s="29" t="s">
        <v>1271</v>
      </c>
      <c r="D1138" s="17" t="s">
        <v>1270</v>
      </c>
      <c r="E1138" s="18" t="s">
        <v>1269</v>
      </c>
      <c r="F1138" s="18" t="s">
        <v>1268</v>
      </c>
      <c r="G1138" s="15" t="s">
        <v>1267</v>
      </c>
      <c r="H1138" s="18" t="s">
        <v>1266</v>
      </c>
      <c r="I1138" s="272" t="s">
        <v>1619</v>
      </c>
      <c r="J1138" s="273" t="s">
        <v>1948</v>
      </c>
      <c r="K1138" s="274" t="s">
        <v>1614</v>
      </c>
    </row>
    <row r="1139" spans="2:11" ht="30" customHeight="1" thickBot="1" x14ac:dyDescent="0.3">
      <c r="B1139" s="68" t="s">
        <v>1</v>
      </c>
      <c r="C1139" s="52" t="s">
        <v>2</v>
      </c>
      <c r="D1139" s="53" t="s">
        <v>545</v>
      </c>
      <c r="E1139" s="51" t="s">
        <v>514</v>
      </c>
      <c r="F1139" s="51" t="s">
        <v>5</v>
      </c>
      <c r="G1139" s="51" t="s">
        <v>84</v>
      </c>
      <c r="H1139" s="51" t="s">
        <v>7</v>
      </c>
      <c r="I1139" s="279">
        <v>11500000</v>
      </c>
      <c r="J1139" s="279">
        <v>5100000</v>
      </c>
      <c r="K1139" s="279">
        <v>11500000</v>
      </c>
    </row>
    <row r="1140" spans="2:11" ht="30" customHeight="1" thickBot="1" x14ac:dyDescent="0.3">
      <c r="B1140" s="68" t="s">
        <v>67</v>
      </c>
      <c r="C1140" s="52" t="s">
        <v>9</v>
      </c>
      <c r="D1140" s="53" t="s">
        <v>545</v>
      </c>
      <c r="E1140" s="51" t="s">
        <v>514</v>
      </c>
      <c r="F1140" s="51" t="s">
        <v>5</v>
      </c>
      <c r="G1140" s="51" t="s">
        <v>84</v>
      </c>
      <c r="H1140" s="51" t="s">
        <v>7</v>
      </c>
      <c r="I1140" s="279">
        <v>400000</v>
      </c>
      <c r="J1140" s="279">
        <v>215000</v>
      </c>
      <c r="K1140" s="279">
        <v>500000</v>
      </c>
    </row>
    <row r="1141" spans="2:11" ht="30" customHeight="1" thickBot="1" x14ac:dyDescent="0.3">
      <c r="B1141" s="68" t="s">
        <v>10</v>
      </c>
      <c r="C1141" s="52" t="s">
        <v>11</v>
      </c>
      <c r="D1141" s="53" t="s">
        <v>545</v>
      </c>
      <c r="E1141" s="51" t="s">
        <v>514</v>
      </c>
      <c r="F1141" s="51" t="s">
        <v>5</v>
      </c>
      <c r="G1141" s="51" t="s">
        <v>84</v>
      </c>
      <c r="H1141" s="51" t="s">
        <v>7</v>
      </c>
      <c r="I1141" s="279">
        <v>400000</v>
      </c>
      <c r="J1141" s="279">
        <v>140000</v>
      </c>
      <c r="K1141" s="279">
        <v>400000</v>
      </c>
    </row>
    <row r="1142" spans="2:11" ht="30" customHeight="1" thickBot="1" x14ac:dyDescent="0.3">
      <c r="B1142" s="68" t="s">
        <v>40</v>
      </c>
      <c r="C1142" s="52" t="s">
        <v>13</v>
      </c>
      <c r="D1142" s="53" t="s">
        <v>545</v>
      </c>
      <c r="E1142" s="51" t="s">
        <v>514</v>
      </c>
      <c r="F1142" s="51" t="s">
        <v>5</v>
      </c>
      <c r="G1142" s="51" t="s">
        <v>84</v>
      </c>
      <c r="H1142" s="51" t="s">
        <v>7</v>
      </c>
      <c r="I1142" s="279">
        <v>400000</v>
      </c>
      <c r="J1142" s="279">
        <v>150000</v>
      </c>
      <c r="K1142" s="279">
        <v>300000</v>
      </c>
    </row>
    <row r="1143" spans="2:11" ht="30" customHeight="1" thickBot="1" x14ac:dyDescent="0.3">
      <c r="B1143" s="68" t="s">
        <v>41</v>
      </c>
      <c r="C1143" s="52" t="s">
        <v>18</v>
      </c>
      <c r="D1143" s="53" t="s">
        <v>545</v>
      </c>
      <c r="E1143" s="51" t="s">
        <v>514</v>
      </c>
      <c r="F1143" s="51" t="s">
        <v>5</v>
      </c>
      <c r="G1143" s="51" t="s">
        <v>84</v>
      </c>
      <c r="H1143" s="51" t="s">
        <v>7</v>
      </c>
      <c r="I1143" s="279">
        <v>400000</v>
      </c>
      <c r="J1143" s="279">
        <v>100007</v>
      </c>
      <c r="K1143" s="279">
        <v>300000</v>
      </c>
    </row>
    <row r="1144" spans="2:11" ht="30" customHeight="1" thickBot="1" x14ac:dyDescent="0.3">
      <c r="B1144" s="68" t="s">
        <v>42</v>
      </c>
      <c r="C1144" s="52" t="s">
        <v>20</v>
      </c>
      <c r="D1144" s="53" t="s">
        <v>545</v>
      </c>
      <c r="E1144" s="51" t="s">
        <v>514</v>
      </c>
      <c r="F1144" s="51" t="s">
        <v>5</v>
      </c>
      <c r="G1144" s="51" t="s">
        <v>84</v>
      </c>
      <c r="H1144" s="51" t="s">
        <v>7</v>
      </c>
      <c r="I1144" s="279">
        <v>300000</v>
      </c>
      <c r="J1144" s="279">
        <v>150770</v>
      </c>
      <c r="K1144" s="279">
        <v>300000</v>
      </c>
    </row>
    <row r="1145" spans="2:11" ht="30" customHeight="1" thickBot="1" x14ac:dyDescent="0.3">
      <c r="B1145" s="68" t="s">
        <v>25</v>
      </c>
      <c r="C1145" s="52" t="s">
        <v>26</v>
      </c>
      <c r="D1145" s="53" t="s">
        <v>545</v>
      </c>
      <c r="E1145" s="51" t="s">
        <v>514</v>
      </c>
      <c r="F1145" s="51" t="s">
        <v>5</v>
      </c>
      <c r="G1145" s="51" t="s">
        <v>84</v>
      </c>
      <c r="H1145" s="51" t="s">
        <v>7</v>
      </c>
      <c r="I1145" s="279">
        <v>100000</v>
      </c>
      <c r="J1145" s="279">
        <v>44230</v>
      </c>
      <c r="K1145" s="279">
        <v>100000</v>
      </c>
    </row>
    <row r="1146" spans="2:11" ht="30" customHeight="1" thickBot="1" x14ac:dyDescent="0.3">
      <c r="B1146" s="68" t="s">
        <v>51</v>
      </c>
      <c r="C1146" s="52" t="s">
        <v>52</v>
      </c>
      <c r="D1146" s="53" t="s">
        <v>545</v>
      </c>
      <c r="E1146" s="51" t="s">
        <v>514</v>
      </c>
      <c r="F1146" s="51" t="s">
        <v>5</v>
      </c>
      <c r="G1146" s="51" t="s">
        <v>84</v>
      </c>
      <c r="H1146" s="51" t="s">
        <v>7</v>
      </c>
      <c r="I1146" s="279">
        <v>100000</v>
      </c>
      <c r="J1146" s="279">
        <v>30000</v>
      </c>
      <c r="K1146" s="279">
        <v>100000</v>
      </c>
    </row>
    <row r="1147" spans="2:11" ht="30" customHeight="1" thickBot="1" x14ac:dyDescent="0.3">
      <c r="B1147" s="68" t="s">
        <v>60</v>
      </c>
      <c r="C1147" s="52" t="s">
        <v>30</v>
      </c>
      <c r="D1147" s="53" t="s">
        <v>545</v>
      </c>
      <c r="E1147" s="51" t="s">
        <v>514</v>
      </c>
      <c r="F1147" s="51" t="s">
        <v>5</v>
      </c>
      <c r="G1147" s="51" t="s">
        <v>84</v>
      </c>
      <c r="H1147" s="51" t="s">
        <v>7</v>
      </c>
      <c r="I1147" s="279">
        <v>100000</v>
      </c>
      <c r="J1147" s="279">
        <v>50000</v>
      </c>
      <c r="K1147" s="279">
        <v>200000</v>
      </c>
    </row>
    <row r="1148" spans="2:11" ht="30" customHeight="1" thickBot="1" x14ac:dyDescent="0.3">
      <c r="B1148" s="68" t="s">
        <v>546</v>
      </c>
      <c r="C1148" s="52" t="s">
        <v>373</v>
      </c>
      <c r="D1148" s="53" t="s">
        <v>545</v>
      </c>
      <c r="E1148" s="51" t="s">
        <v>514</v>
      </c>
      <c r="F1148" s="51" t="s">
        <v>5</v>
      </c>
      <c r="G1148" s="51" t="s">
        <v>84</v>
      </c>
      <c r="H1148" s="51" t="s">
        <v>7</v>
      </c>
      <c r="I1148" s="279">
        <v>100000</v>
      </c>
      <c r="J1148" s="279"/>
      <c r="K1148" s="279">
        <v>100000</v>
      </c>
    </row>
    <row r="1149" spans="2:11" ht="30" customHeight="1" thickBot="1" x14ac:dyDescent="0.3">
      <c r="B1149" s="68" t="s">
        <v>35</v>
      </c>
      <c r="C1149" s="52" t="s">
        <v>36</v>
      </c>
      <c r="D1149" s="53" t="s">
        <v>545</v>
      </c>
      <c r="E1149" s="51" t="s">
        <v>514</v>
      </c>
      <c r="F1149" s="51" t="s">
        <v>5</v>
      </c>
      <c r="G1149" s="51" t="s">
        <v>84</v>
      </c>
      <c r="H1149" s="51" t="s">
        <v>7</v>
      </c>
      <c r="I1149" s="279">
        <v>100000</v>
      </c>
      <c r="J1149" s="279">
        <v>20000</v>
      </c>
      <c r="K1149" s="279">
        <v>100000</v>
      </c>
    </row>
    <row r="1150" spans="2:11" ht="30" customHeight="1" thickBot="1" x14ac:dyDescent="0.3">
      <c r="B1150" s="442" t="s">
        <v>1602</v>
      </c>
      <c r="C1150" s="443"/>
      <c r="D1150" s="443"/>
      <c r="E1150" s="443"/>
      <c r="F1150" s="443"/>
      <c r="G1150" s="443"/>
      <c r="H1150" s="444"/>
      <c r="I1150" s="275">
        <f>SUM(I1139:I1149)</f>
        <v>13900000</v>
      </c>
      <c r="J1150" s="275">
        <f>SUM(J1139:J1149)</f>
        <v>6000007</v>
      </c>
      <c r="K1150" s="275">
        <f>SUM(K1139:K1149)</f>
        <v>13900000</v>
      </c>
    </row>
    <row r="1151" spans="2:11" ht="90.75" customHeight="1" thickBot="1" x14ac:dyDescent="0.3">
      <c r="B1151" s="484" t="s">
        <v>2114</v>
      </c>
      <c r="C1151" s="445"/>
      <c r="D1151" s="445"/>
      <c r="E1151" s="445"/>
      <c r="F1151" s="445"/>
      <c r="G1151" s="445"/>
      <c r="H1151" s="445"/>
      <c r="I1151" s="445"/>
      <c r="J1151" s="445"/>
      <c r="K1151" s="446"/>
    </row>
    <row r="1152" spans="2:11" ht="30" customHeight="1" thickBot="1" x14ac:dyDescent="0.3">
      <c r="B1152" s="439" t="s">
        <v>1887</v>
      </c>
      <c r="C1152" s="440"/>
      <c r="D1152" s="440"/>
      <c r="E1152" s="440"/>
      <c r="F1152" s="440"/>
      <c r="G1152" s="440"/>
      <c r="H1152" s="440"/>
      <c r="I1152" s="440"/>
      <c r="J1152" s="440"/>
      <c r="K1152" s="441"/>
    </row>
    <row r="1153" spans="2:11" ht="30" customHeight="1" thickBot="1" x14ac:dyDescent="0.3">
      <c r="B1153" s="91" t="s">
        <v>1272</v>
      </c>
      <c r="C1153" s="29" t="s">
        <v>1271</v>
      </c>
      <c r="D1153" s="17" t="s">
        <v>1270</v>
      </c>
      <c r="E1153" s="18" t="s">
        <v>1269</v>
      </c>
      <c r="F1153" s="18" t="s">
        <v>1268</v>
      </c>
      <c r="G1153" s="15" t="s">
        <v>1267</v>
      </c>
      <c r="H1153" s="18" t="s">
        <v>1266</v>
      </c>
      <c r="I1153" s="272" t="s">
        <v>1619</v>
      </c>
      <c r="J1153" s="273" t="s">
        <v>1948</v>
      </c>
      <c r="K1153" s="274" t="s">
        <v>1614</v>
      </c>
    </row>
    <row r="1154" spans="2:11" ht="30" customHeight="1" thickBot="1" x14ac:dyDescent="0.3">
      <c r="B1154" s="68" t="s">
        <v>1</v>
      </c>
      <c r="C1154" s="52" t="s">
        <v>2</v>
      </c>
      <c r="D1154" s="53" t="s">
        <v>548</v>
      </c>
      <c r="E1154" s="51" t="s">
        <v>549</v>
      </c>
      <c r="F1154" s="51" t="s">
        <v>5</v>
      </c>
      <c r="G1154" s="51" t="s">
        <v>109</v>
      </c>
      <c r="H1154" s="51" t="s">
        <v>7</v>
      </c>
      <c r="I1154" s="279">
        <v>1500000000</v>
      </c>
      <c r="J1154" s="279">
        <v>1376504559</v>
      </c>
      <c r="K1154" s="279">
        <v>1500000000</v>
      </c>
    </row>
    <row r="1155" spans="2:11" ht="30" customHeight="1" thickBot="1" x14ac:dyDescent="0.3">
      <c r="B1155" s="68" t="s">
        <v>547</v>
      </c>
      <c r="C1155" s="52">
        <v>12020452</v>
      </c>
      <c r="D1155" s="53" t="s">
        <v>548</v>
      </c>
      <c r="E1155" s="51" t="s">
        <v>549</v>
      </c>
      <c r="F1155" s="51" t="s">
        <v>5</v>
      </c>
      <c r="G1155" s="51" t="s">
        <v>109</v>
      </c>
      <c r="H1155" s="51" t="s">
        <v>7</v>
      </c>
      <c r="I1155" s="279">
        <v>500000</v>
      </c>
      <c r="J1155" s="279">
        <v>136800</v>
      </c>
      <c r="K1155" s="279">
        <v>500000</v>
      </c>
    </row>
    <row r="1156" spans="2:11" ht="30" customHeight="1" thickBot="1" x14ac:dyDescent="0.3">
      <c r="B1156" s="68" t="s">
        <v>67</v>
      </c>
      <c r="C1156" s="52" t="s">
        <v>9</v>
      </c>
      <c r="D1156" s="53" t="s">
        <v>548</v>
      </c>
      <c r="E1156" s="51" t="s">
        <v>549</v>
      </c>
      <c r="F1156" s="51" t="s">
        <v>5</v>
      </c>
      <c r="G1156" s="51" t="s">
        <v>109</v>
      </c>
      <c r="H1156" s="51" t="s">
        <v>7</v>
      </c>
      <c r="I1156" s="279">
        <v>2500000</v>
      </c>
      <c r="J1156" s="279">
        <v>1462000</v>
      </c>
      <c r="K1156" s="279">
        <v>2500000</v>
      </c>
    </row>
    <row r="1157" spans="2:11" ht="30" customHeight="1" thickBot="1" x14ac:dyDescent="0.3">
      <c r="B1157" s="68" t="s">
        <v>550</v>
      </c>
      <c r="C1157" s="52">
        <v>22020107</v>
      </c>
      <c r="D1157" s="53" t="s">
        <v>548</v>
      </c>
      <c r="E1157" s="51" t="s">
        <v>549</v>
      </c>
      <c r="F1157" s="51" t="s">
        <v>5</v>
      </c>
      <c r="G1157" s="51" t="s">
        <v>109</v>
      </c>
      <c r="H1157" s="51" t="s">
        <v>7</v>
      </c>
      <c r="I1157" s="279">
        <v>20000000</v>
      </c>
      <c r="J1157" s="279">
        <v>15601150</v>
      </c>
      <c r="K1157" s="279">
        <v>20000000</v>
      </c>
    </row>
    <row r="1158" spans="2:11" ht="30" customHeight="1" thickBot="1" x14ac:dyDescent="0.3">
      <c r="B1158" s="68" t="s">
        <v>10</v>
      </c>
      <c r="C1158" s="52" t="s">
        <v>11</v>
      </c>
      <c r="D1158" s="53" t="s">
        <v>548</v>
      </c>
      <c r="E1158" s="51" t="s">
        <v>549</v>
      </c>
      <c r="F1158" s="51" t="s">
        <v>5</v>
      </c>
      <c r="G1158" s="51" t="s">
        <v>109</v>
      </c>
      <c r="H1158" s="51" t="s">
        <v>7</v>
      </c>
      <c r="I1158" s="279">
        <v>1300000</v>
      </c>
      <c r="J1158" s="279">
        <v>1136900</v>
      </c>
      <c r="K1158" s="279">
        <v>1300000</v>
      </c>
    </row>
    <row r="1159" spans="2:11" ht="30" customHeight="1" thickBot="1" x14ac:dyDescent="0.3">
      <c r="B1159" s="68" t="s">
        <v>40</v>
      </c>
      <c r="C1159" s="52" t="s">
        <v>13</v>
      </c>
      <c r="D1159" s="53" t="s">
        <v>548</v>
      </c>
      <c r="E1159" s="51" t="s">
        <v>549</v>
      </c>
      <c r="F1159" s="51" t="s">
        <v>5</v>
      </c>
      <c r="G1159" s="51" t="s">
        <v>109</v>
      </c>
      <c r="H1159" s="51" t="s">
        <v>7</v>
      </c>
      <c r="I1159" s="279">
        <v>2500000</v>
      </c>
      <c r="J1159" s="279">
        <v>1374400</v>
      </c>
      <c r="K1159" s="279">
        <v>2500000</v>
      </c>
    </row>
    <row r="1160" spans="2:11" ht="30" customHeight="1" thickBot="1" x14ac:dyDescent="0.3">
      <c r="B1160" s="68" t="s">
        <v>41</v>
      </c>
      <c r="C1160" s="52" t="s">
        <v>18</v>
      </c>
      <c r="D1160" s="53" t="s">
        <v>548</v>
      </c>
      <c r="E1160" s="51" t="s">
        <v>549</v>
      </c>
      <c r="F1160" s="51" t="s">
        <v>5</v>
      </c>
      <c r="G1160" s="51" t="s">
        <v>109</v>
      </c>
      <c r="H1160" s="51" t="s">
        <v>7</v>
      </c>
      <c r="I1160" s="279">
        <v>2500000</v>
      </c>
      <c r="J1160" s="279">
        <v>614800</v>
      </c>
      <c r="K1160" s="279">
        <v>2500000</v>
      </c>
    </row>
    <row r="1161" spans="2:11" ht="30" customHeight="1" thickBot="1" x14ac:dyDescent="0.3">
      <c r="B1161" s="68" t="s">
        <v>42</v>
      </c>
      <c r="C1161" s="52" t="s">
        <v>20</v>
      </c>
      <c r="D1161" s="53" t="s">
        <v>548</v>
      </c>
      <c r="E1161" s="51" t="s">
        <v>549</v>
      </c>
      <c r="F1161" s="51" t="s">
        <v>5</v>
      </c>
      <c r="G1161" s="51" t="s">
        <v>109</v>
      </c>
      <c r="H1161" s="51" t="s">
        <v>7</v>
      </c>
      <c r="I1161" s="279">
        <v>2000000</v>
      </c>
      <c r="J1161" s="279">
        <v>695800</v>
      </c>
      <c r="K1161" s="279">
        <v>2000000</v>
      </c>
    </row>
    <row r="1162" spans="2:11" ht="30" customHeight="1" thickBot="1" x14ac:dyDescent="0.3">
      <c r="B1162" s="68" t="s">
        <v>25</v>
      </c>
      <c r="C1162" s="52" t="s">
        <v>26</v>
      </c>
      <c r="D1162" s="53" t="s">
        <v>548</v>
      </c>
      <c r="E1162" s="51" t="s">
        <v>549</v>
      </c>
      <c r="F1162" s="51" t="s">
        <v>5</v>
      </c>
      <c r="G1162" s="51" t="s">
        <v>109</v>
      </c>
      <c r="H1162" s="51" t="s">
        <v>7</v>
      </c>
      <c r="I1162" s="279">
        <v>1000000</v>
      </c>
      <c r="J1162" s="279">
        <v>318800</v>
      </c>
      <c r="K1162" s="279">
        <v>1000000</v>
      </c>
    </row>
    <row r="1163" spans="2:11" ht="30" customHeight="1" thickBot="1" x14ac:dyDescent="0.3">
      <c r="B1163" s="68" t="s">
        <v>551</v>
      </c>
      <c r="C1163" s="52" t="s">
        <v>44</v>
      </c>
      <c r="D1163" s="53" t="s">
        <v>548</v>
      </c>
      <c r="E1163" s="51" t="s">
        <v>549</v>
      </c>
      <c r="F1163" s="51" t="s">
        <v>5</v>
      </c>
      <c r="G1163" s="51" t="s">
        <v>109</v>
      </c>
      <c r="H1163" s="51" t="s">
        <v>7</v>
      </c>
      <c r="I1163" s="279">
        <v>500000</v>
      </c>
      <c r="J1163" s="279">
        <v>222000</v>
      </c>
      <c r="K1163" s="279">
        <v>500000</v>
      </c>
    </row>
    <row r="1164" spans="2:11" ht="30" customHeight="1" thickBot="1" x14ac:dyDescent="0.3">
      <c r="B1164" s="68" t="s">
        <v>552</v>
      </c>
      <c r="C1164" s="52" t="s">
        <v>118</v>
      </c>
      <c r="D1164" s="53" t="s">
        <v>548</v>
      </c>
      <c r="E1164" s="51" t="s">
        <v>549</v>
      </c>
      <c r="F1164" s="51" t="s">
        <v>5</v>
      </c>
      <c r="G1164" s="51" t="s">
        <v>109</v>
      </c>
      <c r="H1164" s="51" t="s">
        <v>7</v>
      </c>
      <c r="I1164" s="279">
        <v>120000000</v>
      </c>
      <c r="J1164" s="279">
        <v>94980000</v>
      </c>
      <c r="K1164" s="279">
        <v>120000000</v>
      </c>
    </row>
    <row r="1165" spans="2:11" ht="30" customHeight="1" thickBot="1" x14ac:dyDescent="0.3">
      <c r="B1165" s="68" t="s">
        <v>60</v>
      </c>
      <c r="C1165" s="52" t="s">
        <v>30</v>
      </c>
      <c r="D1165" s="53" t="s">
        <v>548</v>
      </c>
      <c r="E1165" s="51" t="s">
        <v>549</v>
      </c>
      <c r="F1165" s="51" t="s">
        <v>5</v>
      </c>
      <c r="G1165" s="51" t="s">
        <v>109</v>
      </c>
      <c r="H1165" s="51" t="s">
        <v>7</v>
      </c>
      <c r="I1165" s="279">
        <v>6000000</v>
      </c>
      <c r="J1165" s="279">
        <v>2049700</v>
      </c>
      <c r="K1165" s="279">
        <v>6000000</v>
      </c>
    </row>
    <row r="1166" spans="2:11" ht="30" customHeight="1" thickBot="1" x14ac:dyDescent="0.3">
      <c r="B1166" s="68" t="s">
        <v>31</v>
      </c>
      <c r="C1166" s="52" t="s">
        <v>32</v>
      </c>
      <c r="D1166" s="53" t="s">
        <v>548</v>
      </c>
      <c r="E1166" s="51" t="s">
        <v>549</v>
      </c>
      <c r="F1166" s="51" t="s">
        <v>5</v>
      </c>
      <c r="G1166" s="51" t="s">
        <v>109</v>
      </c>
      <c r="H1166" s="51" t="s">
        <v>7</v>
      </c>
      <c r="I1166" s="279">
        <v>1000000</v>
      </c>
      <c r="J1166" s="279">
        <v>477000</v>
      </c>
      <c r="K1166" s="279">
        <v>1000000</v>
      </c>
    </row>
    <row r="1167" spans="2:11" ht="30" customHeight="1" thickBot="1" x14ac:dyDescent="0.3">
      <c r="B1167" s="68" t="s">
        <v>35</v>
      </c>
      <c r="C1167" s="52" t="s">
        <v>36</v>
      </c>
      <c r="D1167" s="53" t="s">
        <v>548</v>
      </c>
      <c r="E1167" s="51" t="s">
        <v>549</v>
      </c>
      <c r="F1167" s="51" t="s">
        <v>5</v>
      </c>
      <c r="G1167" s="51" t="s">
        <v>109</v>
      </c>
      <c r="H1167" s="51" t="s">
        <v>7</v>
      </c>
      <c r="I1167" s="279">
        <v>1200000</v>
      </c>
      <c r="J1167" s="279">
        <v>720600</v>
      </c>
      <c r="K1167" s="279">
        <v>1200000</v>
      </c>
    </row>
    <row r="1168" spans="2:11" ht="30" customHeight="1" thickBot="1" x14ac:dyDescent="0.3">
      <c r="B1168" s="452" t="s">
        <v>1602</v>
      </c>
      <c r="C1168" s="453"/>
      <c r="D1168" s="453"/>
      <c r="E1168" s="453"/>
      <c r="F1168" s="453"/>
      <c r="G1168" s="453"/>
      <c r="H1168" s="454"/>
      <c r="I1168" s="275">
        <f>SUM(I1154:I1167)</f>
        <v>1661000000</v>
      </c>
      <c r="J1168" s="275">
        <f>SUM(J1154:J1167)</f>
        <v>1496294509</v>
      </c>
      <c r="K1168" s="275">
        <f>SUM(K1154:K1167)</f>
        <v>1661000000</v>
      </c>
    </row>
    <row r="1169" spans="2:11" ht="90.75" customHeight="1" thickBot="1" x14ac:dyDescent="0.3">
      <c r="B1169" s="484" t="s">
        <v>2114</v>
      </c>
      <c r="C1169" s="445"/>
      <c r="D1169" s="445"/>
      <c r="E1169" s="445"/>
      <c r="F1169" s="445"/>
      <c r="G1169" s="445"/>
      <c r="H1169" s="445"/>
      <c r="I1169" s="445"/>
      <c r="J1169" s="445"/>
      <c r="K1169" s="446"/>
    </row>
    <row r="1170" spans="2:11" ht="30" customHeight="1" thickBot="1" x14ac:dyDescent="0.3">
      <c r="B1170" s="439" t="s">
        <v>1888</v>
      </c>
      <c r="C1170" s="440"/>
      <c r="D1170" s="440"/>
      <c r="E1170" s="440"/>
      <c r="F1170" s="440"/>
      <c r="G1170" s="440"/>
      <c r="H1170" s="440"/>
      <c r="I1170" s="440"/>
      <c r="J1170" s="440"/>
      <c r="K1170" s="441"/>
    </row>
    <row r="1171" spans="2:11" ht="30" customHeight="1" thickBot="1" x14ac:dyDescent="0.3">
      <c r="B1171" s="91" t="s">
        <v>1272</v>
      </c>
      <c r="C1171" s="29" t="s">
        <v>1271</v>
      </c>
      <c r="D1171" s="17" t="s">
        <v>1270</v>
      </c>
      <c r="E1171" s="18" t="s">
        <v>1269</v>
      </c>
      <c r="F1171" s="18" t="s">
        <v>1268</v>
      </c>
      <c r="G1171" s="15" t="s">
        <v>1267</v>
      </c>
      <c r="H1171" s="18" t="s">
        <v>1266</v>
      </c>
      <c r="I1171" s="272" t="s">
        <v>1619</v>
      </c>
      <c r="J1171" s="273" t="s">
        <v>1948</v>
      </c>
      <c r="K1171" s="274" t="s">
        <v>1614</v>
      </c>
    </row>
    <row r="1172" spans="2:11" ht="30" customHeight="1" thickBot="1" x14ac:dyDescent="0.3">
      <c r="B1172" s="68" t="s">
        <v>1</v>
      </c>
      <c r="C1172" s="52" t="s">
        <v>2</v>
      </c>
      <c r="D1172" s="53" t="s">
        <v>554</v>
      </c>
      <c r="E1172" s="51" t="s">
        <v>346</v>
      </c>
      <c r="F1172" s="51" t="s">
        <v>5</v>
      </c>
      <c r="G1172" s="51" t="s">
        <v>186</v>
      </c>
      <c r="H1172" s="51" t="s">
        <v>555</v>
      </c>
      <c r="I1172" s="279">
        <v>250000000</v>
      </c>
      <c r="J1172" s="279">
        <v>233449775</v>
      </c>
      <c r="K1172" s="279">
        <v>285000000</v>
      </c>
    </row>
    <row r="1173" spans="2:11" ht="30" customHeight="1" thickBot="1" x14ac:dyDescent="0.3">
      <c r="B1173" s="68" t="s">
        <v>556</v>
      </c>
      <c r="C1173" s="52" t="s">
        <v>557</v>
      </c>
      <c r="D1173" s="53" t="s">
        <v>554</v>
      </c>
      <c r="E1173" s="51" t="s">
        <v>346</v>
      </c>
      <c r="F1173" s="51" t="s">
        <v>5</v>
      </c>
      <c r="G1173" s="51" t="s">
        <v>186</v>
      </c>
      <c r="H1173" s="51" t="s">
        <v>555</v>
      </c>
      <c r="I1173" s="279">
        <v>1500000</v>
      </c>
      <c r="J1173" s="279"/>
      <c r="K1173" s="279">
        <v>1500000</v>
      </c>
    </row>
    <row r="1174" spans="2:11" ht="30" customHeight="1" thickBot="1" x14ac:dyDescent="0.3">
      <c r="B1174" s="68" t="s">
        <v>553</v>
      </c>
      <c r="C1174" s="52">
        <v>12020450</v>
      </c>
      <c r="D1174" s="53" t="s">
        <v>554</v>
      </c>
      <c r="E1174" s="51" t="s">
        <v>346</v>
      </c>
      <c r="F1174" s="51" t="s">
        <v>5</v>
      </c>
      <c r="G1174" s="51" t="s">
        <v>186</v>
      </c>
      <c r="H1174" s="51" t="s">
        <v>555</v>
      </c>
      <c r="I1174" s="279">
        <v>10500000</v>
      </c>
      <c r="J1174" s="279">
        <v>10499400</v>
      </c>
      <c r="K1174" s="279">
        <v>12000000</v>
      </c>
    </row>
    <row r="1175" spans="2:11" ht="30" customHeight="1" thickBot="1" x14ac:dyDescent="0.3">
      <c r="B1175" s="68" t="s">
        <v>558</v>
      </c>
      <c r="C1175" s="52" t="s">
        <v>559</v>
      </c>
      <c r="D1175" s="53" t="s">
        <v>554</v>
      </c>
      <c r="E1175" s="51" t="s">
        <v>346</v>
      </c>
      <c r="F1175" s="51" t="s">
        <v>5</v>
      </c>
      <c r="G1175" s="51" t="s">
        <v>186</v>
      </c>
      <c r="H1175" s="51" t="s">
        <v>555</v>
      </c>
      <c r="I1175" s="279">
        <v>6000000</v>
      </c>
      <c r="J1175" s="279"/>
      <c r="K1175" s="279">
        <v>5000000</v>
      </c>
    </row>
    <row r="1176" spans="2:11" ht="30" customHeight="1" thickBot="1" x14ac:dyDescent="0.3">
      <c r="B1176" s="68" t="s">
        <v>67</v>
      </c>
      <c r="C1176" s="52" t="s">
        <v>9</v>
      </c>
      <c r="D1176" s="53" t="s">
        <v>554</v>
      </c>
      <c r="E1176" s="51" t="s">
        <v>346</v>
      </c>
      <c r="F1176" s="51" t="s">
        <v>5</v>
      </c>
      <c r="G1176" s="51" t="s">
        <v>186</v>
      </c>
      <c r="H1176" s="51" t="s">
        <v>555</v>
      </c>
      <c r="I1176" s="279">
        <v>5000000</v>
      </c>
      <c r="J1176" s="279">
        <v>1350500</v>
      </c>
      <c r="K1176" s="279">
        <v>3000000</v>
      </c>
    </row>
    <row r="1177" spans="2:11" ht="30" customHeight="1" thickBot="1" x14ac:dyDescent="0.3">
      <c r="B1177" s="68" t="s">
        <v>10</v>
      </c>
      <c r="C1177" s="52" t="s">
        <v>11</v>
      </c>
      <c r="D1177" s="53" t="s">
        <v>554</v>
      </c>
      <c r="E1177" s="51" t="s">
        <v>346</v>
      </c>
      <c r="F1177" s="51" t="s">
        <v>5</v>
      </c>
      <c r="G1177" s="51" t="s">
        <v>186</v>
      </c>
      <c r="H1177" s="51" t="s">
        <v>555</v>
      </c>
      <c r="I1177" s="279">
        <v>2500000</v>
      </c>
      <c r="J1177" s="279">
        <v>258900</v>
      </c>
      <c r="K1177" s="279">
        <v>1000000</v>
      </c>
    </row>
    <row r="1178" spans="2:11" ht="30" customHeight="1" thickBot="1" x14ac:dyDescent="0.3">
      <c r="B1178" s="68" t="s">
        <v>68</v>
      </c>
      <c r="C1178" s="52" t="s">
        <v>69</v>
      </c>
      <c r="D1178" s="53" t="s">
        <v>554</v>
      </c>
      <c r="E1178" s="51" t="s">
        <v>346</v>
      </c>
      <c r="F1178" s="51" t="s">
        <v>5</v>
      </c>
      <c r="G1178" s="51" t="s">
        <v>186</v>
      </c>
      <c r="H1178" s="51" t="s">
        <v>555</v>
      </c>
      <c r="I1178" s="279">
        <v>3500000</v>
      </c>
      <c r="J1178" s="279">
        <v>117785</v>
      </c>
      <c r="K1178" s="279">
        <v>500000</v>
      </c>
    </row>
    <row r="1179" spans="2:11" ht="30" customHeight="1" thickBot="1" x14ac:dyDescent="0.3">
      <c r="B1179" s="68" t="s">
        <v>40</v>
      </c>
      <c r="C1179" s="52" t="s">
        <v>13</v>
      </c>
      <c r="D1179" s="53" t="s">
        <v>554</v>
      </c>
      <c r="E1179" s="51" t="s">
        <v>346</v>
      </c>
      <c r="F1179" s="51" t="s">
        <v>5</v>
      </c>
      <c r="G1179" s="51" t="s">
        <v>186</v>
      </c>
      <c r="H1179" s="51" t="s">
        <v>555</v>
      </c>
      <c r="I1179" s="279">
        <v>4500000</v>
      </c>
      <c r="J1179" s="279">
        <v>4069650</v>
      </c>
      <c r="K1179" s="279">
        <v>4500000</v>
      </c>
    </row>
    <row r="1180" spans="2:11" ht="30" customHeight="1" thickBot="1" x14ac:dyDescent="0.3">
      <c r="B1180" s="68" t="s">
        <v>560</v>
      </c>
      <c r="C1180" s="52" t="s">
        <v>358</v>
      </c>
      <c r="D1180" s="53" t="s">
        <v>554</v>
      </c>
      <c r="E1180" s="51" t="s">
        <v>346</v>
      </c>
      <c r="F1180" s="51" t="s">
        <v>5</v>
      </c>
      <c r="G1180" s="51" t="s">
        <v>186</v>
      </c>
      <c r="H1180" s="51" t="s">
        <v>555</v>
      </c>
      <c r="I1180" s="279">
        <v>500000</v>
      </c>
      <c r="J1180" s="279">
        <v>50000</v>
      </c>
      <c r="K1180" s="279">
        <v>50000</v>
      </c>
    </row>
    <row r="1181" spans="2:11" ht="30" customHeight="1" thickBot="1" x14ac:dyDescent="0.3">
      <c r="B1181" s="68" t="s">
        <v>597</v>
      </c>
      <c r="C1181" s="52" t="s">
        <v>360</v>
      </c>
      <c r="D1181" s="53" t="s">
        <v>554</v>
      </c>
      <c r="E1181" s="51" t="s">
        <v>346</v>
      </c>
      <c r="F1181" s="51" t="s">
        <v>5</v>
      </c>
      <c r="G1181" s="51" t="s">
        <v>186</v>
      </c>
      <c r="H1181" s="51" t="s">
        <v>555</v>
      </c>
      <c r="I1181" s="279">
        <v>500000</v>
      </c>
      <c r="J1181" s="279"/>
      <c r="K1181" s="279">
        <v>500000</v>
      </c>
    </row>
    <row r="1182" spans="2:11" ht="30" customHeight="1" thickBot="1" x14ac:dyDescent="0.3">
      <c r="B1182" s="68" t="s">
        <v>561</v>
      </c>
      <c r="C1182" s="52" t="s">
        <v>274</v>
      </c>
      <c r="D1182" s="53" t="s">
        <v>554</v>
      </c>
      <c r="E1182" s="51" t="s">
        <v>346</v>
      </c>
      <c r="F1182" s="51" t="s">
        <v>5</v>
      </c>
      <c r="G1182" s="51" t="s">
        <v>186</v>
      </c>
      <c r="H1182" s="51" t="s">
        <v>555</v>
      </c>
      <c r="I1182" s="279">
        <v>1000000</v>
      </c>
      <c r="J1182" s="279"/>
      <c r="K1182" s="279">
        <v>1000000</v>
      </c>
    </row>
    <row r="1183" spans="2:11" ht="30" customHeight="1" thickBot="1" x14ac:dyDescent="0.3">
      <c r="B1183" s="68" t="s">
        <v>562</v>
      </c>
      <c r="C1183" s="52" t="s">
        <v>563</v>
      </c>
      <c r="D1183" s="53" t="s">
        <v>554</v>
      </c>
      <c r="E1183" s="51" t="s">
        <v>346</v>
      </c>
      <c r="F1183" s="51" t="s">
        <v>5</v>
      </c>
      <c r="G1183" s="51" t="s">
        <v>186</v>
      </c>
      <c r="H1183" s="51" t="s">
        <v>555</v>
      </c>
      <c r="I1183" s="279">
        <v>1000000</v>
      </c>
      <c r="J1183" s="279">
        <v>320000</v>
      </c>
      <c r="K1183" s="279">
        <v>1000000</v>
      </c>
    </row>
    <row r="1184" spans="2:11" ht="30" customHeight="1" thickBot="1" x14ac:dyDescent="0.3">
      <c r="B1184" s="68" t="s">
        <v>41</v>
      </c>
      <c r="C1184" s="52" t="s">
        <v>18</v>
      </c>
      <c r="D1184" s="53" t="s">
        <v>554</v>
      </c>
      <c r="E1184" s="51" t="s">
        <v>346</v>
      </c>
      <c r="F1184" s="51" t="s">
        <v>5</v>
      </c>
      <c r="G1184" s="51" t="s">
        <v>186</v>
      </c>
      <c r="H1184" s="51" t="s">
        <v>555</v>
      </c>
      <c r="I1184" s="279">
        <v>5500000</v>
      </c>
      <c r="J1184" s="279">
        <v>4772909</v>
      </c>
      <c r="K1184" s="279">
        <v>5500000</v>
      </c>
    </row>
    <row r="1185" spans="2:11" ht="30" customHeight="1" thickBot="1" x14ac:dyDescent="0.3">
      <c r="B1185" s="68" t="s">
        <v>42</v>
      </c>
      <c r="C1185" s="52" t="s">
        <v>20</v>
      </c>
      <c r="D1185" s="53" t="s">
        <v>554</v>
      </c>
      <c r="E1185" s="51" t="s">
        <v>346</v>
      </c>
      <c r="F1185" s="51" t="s">
        <v>5</v>
      </c>
      <c r="G1185" s="51" t="s">
        <v>186</v>
      </c>
      <c r="H1185" s="51" t="s">
        <v>555</v>
      </c>
      <c r="I1185" s="279">
        <v>6000000</v>
      </c>
      <c r="J1185" s="279">
        <v>1344500</v>
      </c>
      <c r="K1185" s="279">
        <v>2000000</v>
      </c>
    </row>
    <row r="1186" spans="2:11" ht="30" customHeight="1" thickBot="1" x14ac:dyDescent="0.3">
      <c r="B1186" s="68" t="s">
        <v>564</v>
      </c>
      <c r="C1186" s="52" t="s">
        <v>64</v>
      </c>
      <c r="D1186" s="53" t="s">
        <v>554</v>
      </c>
      <c r="E1186" s="51" t="s">
        <v>346</v>
      </c>
      <c r="F1186" s="51" t="s">
        <v>5</v>
      </c>
      <c r="G1186" s="51" t="s">
        <v>186</v>
      </c>
      <c r="H1186" s="51" t="s">
        <v>555</v>
      </c>
      <c r="I1186" s="279">
        <v>1000000</v>
      </c>
      <c r="J1186" s="279"/>
      <c r="K1186" s="279">
        <v>1000000</v>
      </c>
    </row>
    <row r="1187" spans="2:11" ht="30" customHeight="1" thickBot="1" x14ac:dyDescent="0.3">
      <c r="B1187" s="68" t="s">
        <v>25</v>
      </c>
      <c r="C1187" s="52" t="s">
        <v>26</v>
      </c>
      <c r="D1187" s="53" t="s">
        <v>554</v>
      </c>
      <c r="E1187" s="51" t="s">
        <v>346</v>
      </c>
      <c r="F1187" s="51" t="s">
        <v>5</v>
      </c>
      <c r="G1187" s="51" t="s">
        <v>186</v>
      </c>
      <c r="H1187" s="51" t="s">
        <v>555</v>
      </c>
      <c r="I1187" s="279">
        <v>7000000</v>
      </c>
      <c r="J1187" s="279"/>
      <c r="K1187" s="279">
        <v>5000000</v>
      </c>
    </row>
    <row r="1188" spans="2:11" ht="30" customHeight="1" thickBot="1" x14ac:dyDescent="0.3">
      <c r="B1188" s="68" t="s">
        <v>551</v>
      </c>
      <c r="C1188" s="52" t="s">
        <v>44</v>
      </c>
      <c r="D1188" s="53" t="s">
        <v>554</v>
      </c>
      <c r="E1188" s="51" t="s">
        <v>346</v>
      </c>
      <c r="F1188" s="51" t="s">
        <v>5</v>
      </c>
      <c r="G1188" s="51" t="s">
        <v>186</v>
      </c>
      <c r="H1188" s="51" t="s">
        <v>555</v>
      </c>
      <c r="I1188" s="279">
        <v>1000000</v>
      </c>
      <c r="J1188" s="279"/>
      <c r="K1188" s="279">
        <v>1000000</v>
      </c>
    </row>
    <row r="1189" spans="2:11" ht="30" customHeight="1" thickBot="1" x14ac:dyDescent="0.3">
      <c r="B1189" s="68" t="s">
        <v>113</v>
      </c>
      <c r="C1189" s="52" t="s">
        <v>114</v>
      </c>
      <c r="D1189" s="53" t="s">
        <v>554</v>
      </c>
      <c r="E1189" s="51" t="s">
        <v>346</v>
      </c>
      <c r="F1189" s="51" t="s">
        <v>5</v>
      </c>
      <c r="G1189" s="51" t="s">
        <v>186</v>
      </c>
      <c r="H1189" s="51" t="s">
        <v>555</v>
      </c>
      <c r="I1189" s="279">
        <v>4000000</v>
      </c>
      <c r="J1189" s="279">
        <v>3747500</v>
      </c>
      <c r="K1189" s="279">
        <v>5000000</v>
      </c>
    </row>
    <row r="1190" spans="2:11" ht="30" customHeight="1" thickBot="1" x14ac:dyDescent="0.3">
      <c r="B1190" s="68" t="s">
        <v>60</v>
      </c>
      <c r="C1190" s="52" t="s">
        <v>30</v>
      </c>
      <c r="D1190" s="53" t="s">
        <v>554</v>
      </c>
      <c r="E1190" s="51" t="s">
        <v>346</v>
      </c>
      <c r="F1190" s="51" t="s">
        <v>5</v>
      </c>
      <c r="G1190" s="51" t="s">
        <v>186</v>
      </c>
      <c r="H1190" s="51" t="s">
        <v>555</v>
      </c>
      <c r="I1190" s="279">
        <v>4000000</v>
      </c>
      <c r="J1190" s="279">
        <v>3708279</v>
      </c>
      <c r="K1190" s="279">
        <v>6000000</v>
      </c>
    </row>
    <row r="1191" spans="2:11" ht="30" customHeight="1" thickBot="1" x14ac:dyDescent="0.3">
      <c r="B1191" s="68" t="s">
        <v>31</v>
      </c>
      <c r="C1191" s="52" t="s">
        <v>32</v>
      </c>
      <c r="D1191" s="53" t="s">
        <v>554</v>
      </c>
      <c r="E1191" s="51" t="s">
        <v>346</v>
      </c>
      <c r="F1191" s="51" t="s">
        <v>5</v>
      </c>
      <c r="G1191" s="51" t="s">
        <v>186</v>
      </c>
      <c r="H1191" s="51" t="s">
        <v>555</v>
      </c>
      <c r="I1191" s="279">
        <v>3000000</v>
      </c>
      <c r="J1191" s="279">
        <v>2782500</v>
      </c>
      <c r="K1191" s="279">
        <v>3000000</v>
      </c>
    </row>
    <row r="1192" spans="2:11" ht="30" customHeight="1" thickBot="1" x14ac:dyDescent="0.3">
      <c r="B1192" s="68" t="s">
        <v>565</v>
      </c>
      <c r="C1192" s="52" t="s">
        <v>207</v>
      </c>
      <c r="D1192" s="53" t="s">
        <v>554</v>
      </c>
      <c r="E1192" s="51" t="s">
        <v>346</v>
      </c>
      <c r="F1192" s="51" t="s">
        <v>5</v>
      </c>
      <c r="G1192" s="51" t="s">
        <v>186</v>
      </c>
      <c r="H1192" s="51" t="s">
        <v>555</v>
      </c>
      <c r="I1192" s="279">
        <v>500000</v>
      </c>
      <c r="J1192" s="279">
        <v>487500</v>
      </c>
      <c r="K1192" s="279">
        <v>500000</v>
      </c>
    </row>
    <row r="1193" spans="2:11" ht="30" customHeight="1" thickBot="1" x14ac:dyDescent="0.3">
      <c r="B1193" s="68" t="s">
        <v>566</v>
      </c>
      <c r="C1193" s="52" t="s">
        <v>121</v>
      </c>
      <c r="D1193" s="53" t="s">
        <v>554</v>
      </c>
      <c r="E1193" s="51" t="s">
        <v>346</v>
      </c>
      <c r="F1193" s="51" t="s">
        <v>5</v>
      </c>
      <c r="G1193" s="51" t="s">
        <v>186</v>
      </c>
      <c r="H1193" s="51" t="s">
        <v>555</v>
      </c>
      <c r="I1193" s="279">
        <v>2000000</v>
      </c>
      <c r="J1193" s="279">
        <v>1833550</v>
      </c>
      <c r="K1193" s="279">
        <v>2000000</v>
      </c>
    </row>
    <row r="1194" spans="2:11" ht="30" customHeight="1" thickBot="1" x14ac:dyDescent="0.3">
      <c r="B1194" s="68" t="s">
        <v>567</v>
      </c>
      <c r="C1194" s="52" t="s">
        <v>81</v>
      </c>
      <c r="D1194" s="53" t="s">
        <v>554</v>
      </c>
      <c r="E1194" s="51" t="s">
        <v>346</v>
      </c>
      <c r="F1194" s="51" t="s">
        <v>5</v>
      </c>
      <c r="G1194" s="51" t="s">
        <v>186</v>
      </c>
      <c r="H1194" s="51" t="s">
        <v>555</v>
      </c>
      <c r="I1194" s="279">
        <v>2000000</v>
      </c>
      <c r="J1194" s="279">
        <v>30000</v>
      </c>
      <c r="K1194" s="279">
        <v>2000000</v>
      </c>
    </row>
    <row r="1195" spans="2:11" ht="30" customHeight="1" thickBot="1" x14ac:dyDescent="0.3">
      <c r="B1195" s="68" t="s">
        <v>1957</v>
      </c>
      <c r="C1195" s="52">
        <v>22021029</v>
      </c>
      <c r="D1195" s="53" t="s">
        <v>554</v>
      </c>
      <c r="E1195" s="51" t="s">
        <v>346</v>
      </c>
      <c r="F1195" s="51" t="s">
        <v>5</v>
      </c>
      <c r="G1195" s="51" t="s">
        <v>186</v>
      </c>
      <c r="H1195" s="51" t="s">
        <v>555</v>
      </c>
      <c r="I1195" s="279">
        <v>4000000</v>
      </c>
      <c r="J1195" s="279"/>
      <c r="K1195" s="279">
        <v>1000000</v>
      </c>
    </row>
    <row r="1196" spans="2:11" ht="30" customHeight="1" thickBot="1" x14ac:dyDescent="0.3">
      <c r="B1196" s="68" t="s">
        <v>35</v>
      </c>
      <c r="C1196" s="52" t="s">
        <v>36</v>
      </c>
      <c r="D1196" s="53" t="s">
        <v>554</v>
      </c>
      <c r="E1196" s="51" t="s">
        <v>346</v>
      </c>
      <c r="F1196" s="51" t="s">
        <v>5</v>
      </c>
      <c r="G1196" s="51" t="s">
        <v>186</v>
      </c>
      <c r="H1196" s="51" t="s">
        <v>555</v>
      </c>
      <c r="I1196" s="279">
        <v>1000000</v>
      </c>
      <c r="J1196" s="279">
        <v>285000</v>
      </c>
      <c r="K1196" s="279">
        <v>1000000</v>
      </c>
    </row>
    <row r="1197" spans="2:11" ht="30" customHeight="1" thickBot="1" x14ac:dyDescent="0.3">
      <c r="B1197" s="68" t="s">
        <v>568</v>
      </c>
      <c r="C1197" s="52" t="s">
        <v>322</v>
      </c>
      <c r="D1197" s="53" t="s">
        <v>554</v>
      </c>
      <c r="E1197" s="51" t="s">
        <v>346</v>
      </c>
      <c r="F1197" s="51" t="s">
        <v>5</v>
      </c>
      <c r="G1197" s="51" t="s">
        <v>186</v>
      </c>
      <c r="H1197" s="51" t="s">
        <v>555</v>
      </c>
      <c r="I1197" s="279">
        <v>2500000</v>
      </c>
      <c r="J1197" s="279">
        <v>1555000</v>
      </c>
      <c r="K1197" s="279">
        <v>2500000</v>
      </c>
    </row>
    <row r="1198" spans="2:11" ht="30" customHeight="1" thickBot="1" x14ac:dyDescent="0.3">
      <c r="B1198" s="442" t="s">
        <v>1602</v>
      </c>
      <c r="C1198" s="443"/>
      <c r="D1198" s="443"/>
      <c r="E1198" s="443"/>
      <c r="F1198" s="443"/>
      <c r="G1198" s="443"/>
      <c r="H1198" s="444"/>
      <c r="I1198" s="275">
        <f>SUM(I1172:I1197)</f>
        <v>330000000</v>
      </c>
      <c r="J1198" s="275">
        <f>SUM(J1172:J1197)</f>
        <v>270662748</v>
      </c>
      <c r="K1198" s="275">
        <f>SUM(K1172:K1197)</f>
        <v>352550000</v>
      </c>
    </row>
    <row r="1199" spans="2:11" ht="92.25" customHeight="1" thickBot="1" x14ac:dyDescent="0.3">
      <c r="B1199" s="484" t="s">
        <v>2114</v>
      </c>
      <c r="C1199" s="445"/>
      <c r="D1199" s="445"/>
      <c r="E1199" s="445"/>
      <c r="F1199" s="445"/>
      <c r="G1199" s="445"/>
      <c r="H1199" s="445"/>
      <c r="I1199" s="445"/>
      <c r="J1199" s="445"/>
      <c r="K1199" s="446"/>
    </row>
    <row r="1200" spans="2:11" ht="30" customHeight="1" thickBot="1" x14ac:dyDescent="0.3">
      <c r="B1200" s="439" t="s">
        <v>1889</v>
      </c>
      <c r="C1200" s="440"/>
      <c r="D1200" s="440"/>
      <c r="E1200" s="440"/>
      <c r="F1200" s="440"/>
      <c r="G1200" s="440"/>
      <c r="H1200" s="440"/>
      <c r="I1200" s="440"/>
      <c r="J1200" s="440"/>
      <c r="K1200" s="441"/>
    </row>
    <row r="1201" spans="2:11" ht="30" customHeight="1" thickBot="1" x14ac:dyDescent="0.3">
      <c r="B1201" s="91" t="s">
        <v>1272</v>
      </c>
      <c r="C1201" s="29" t="s">
        <v>1271</v>
      </c>
      <c r="D1201" s="17" t="s">
        <v>1270</v>
      </c>
      <c r="E1201" s="18" t="s">
        <v>1269</v>
      </c>
      <c r="F1201" s="18" t="s">
        <v>1268</v>
      </c>
      <c r="G1201" s="15" t="s">
        <v>1267</v>
      </c>
      <c r="H1201" s="18" t="s">
        <v>1266</v>
      </c>
      <c r="I1201" s="272" t="s">
        <v>1619</v>
      </c>
      <c r="J1201" s="273" t="s">
        <v>1948</v>
      </c>
      <c r="K1201" s="274" t="s">
        <v>1614</v>
      </c>
    </row>
    <row r="1202" spans="2:11" ht="30" customHeight="1" thickBot="1" x14ac:dyDescent="0.3">
      <c r="B1202" s="68" t="s">
        <v>1</v>
      </c>
      <c r="C1202" s="52" t="s">
        <v>2</v>
      </c>
      <c r="D1202" s="53" t="s">
        <v>569</v>
      </c>
      <c r="E1202" s="51" t="s">
        <v>205</v>
      </c>
      <c r="F1202" s="51" t="s">
        <v>5</v>
      </c>
      <c r="G1202" s="51" t="s">
        <v>339</v>
      </c>
      <c r="H1202" s="51" t="s">
        <v>7</v>
      </c>
      <c r="I1202" s="279">
        <v>100782246</v>
      </c>
      <c r="J1202" s="279">
        <v>103943615</v>
      </c>
      <c r="K1202" s="279">
        <v>102056757</v>
      </c>
    </row>
    <row r="1203" spans="2:11" ht="30" customHeight="1" thickBot="1" x14ac:dyDescent="0.3">
      <c r="B1203" s="68" t="s">
        <v>2064</v>
      </c>
      <c r="C1203" s="52">
        <v>12020659</v>
      </c>
      <c r="D1203" s="53" t="s">
        <v>569</v>
      </c>
      <c r="E1203" s="51" t="s">
        <v>205</v>
      </c>
      <c r="F1203" s="51" t="s">
        <v>5</v>
      </c>
      <c r="G1203" s="51" t="s">
        <v>339</v>
      </c>
      <c r="H1203" s="51" t="s">
        <v>7</v>
      </c>
      <c r="I1203" s="279">
        <v>200000</v>
      </c>
      <c r="J1203" s="279">
        <v>200000</v>
      </c>
      <c r="K1203" s="279">
        <v>200000</v>
      </c>
    </row>
    <row r="1204" spans="2:11" ht="30" customHeight="1" thickBot="1" x14ac:dyDescent="0.3">
      <c r="B1204" s="68" t="s">
        <v>570</v>
      </c>
      <c r="C1204" s="52" t="s">
        <v>526</v>
      </c>
      <c r="D1204" s="53" t="s">
        <v>569</v>
      </c>
      <c r="E1204" s="51" t="s">
        <v>205</v>
      </c>
      <c r="F1204" s="51" t="s">
        <v>5</v>
      </c>
      <c r="G1204" s="51" t="s">
        <v>339</v>
      </c>
      <c r="H1204" s="51" t="s">
        <v>7</v>
      </c>
      <c r="I1204" s="279">
        <v>2000000</v>
      </c>
      <c r="J1204" s="279">
        <v>200000</v>
      </c>
      <c r="K1204" s="279">
        <v>150000</v>
      </c>
    </row>
    <row r="1205" spans="2:11" ht="30" customHeight="1" thickBot="1" x14ac:dyDescent="0.3">
      <c r="B1205" s="68" t="s">
        <v>67</v>
      </c>
      <c r="C1205" s="52" t="s">
        <v>9</v>
      </c>
      <c r="D1205" s="53" t="s">
        <v>569</v>
      </c>
      <c r="E1205" s="51" t="s">
        <v>205</v>
      </c>
      <c r="F1205" s="51" t="s">
        <v>5</v>
      </c>
      <c r="G1205" s="51" t="s">
        <v>339</v>
      </c>
      <c r="H1205" s="51" t="s">
        <v>7</v>
      </c>
      <c r="I1205" s="279">
        <v>1000000</v>
      </c>
      <c r="J1205" s="279">
        <v>800000</v>
      </c>
      <c r="K1205" s="279">
        <v>1200000</v>
      </c>
    </row>
    <row r="1206" spans="2:11" ht="30" customHeight="1" thickBot="1" x14ac:dyDescent="0.3">
      <c r="B1206" s="68" t="s">
        <v>10</v>
      </c>
      <c r="C1206" s="52" t="s">
        <v>11</v>
      </c>
      <c r="D1206" s="53" t="s">
        <v>569</v>
      </c>
      <c r="E1206" s="51" t="s">
        <v>205</v>
      </c>
      <c r="F1206" s="51" t="s">
        <v>5</v>
      </c>
      <c r="G1206" s="51" t="s">
        <v>339</v>
      </c>
      <c r="H1206" s="51" t="s">
        <v>7</v>
      </c>
      <c r="I1206" s="279">
        <v>1000000</v>
      </c>
      <c r="J1206" s="279">
        <v>500000</v>
      </c>
      <c r="K1206" s="279">
        <v>1000000</v>
      </c>
    </row>
    <row r="1207" spans="2:11" ht="30" customHeight="1" thickBot="1" x14ac:dyDescent="0.3">
      <c r="B1207" s="68" t="s">
        <v>40</v>
      </c>
      <c r="C1207" s="52" t="s">
        <v>13</v>
      </c>
      <c r="D1207" s="53" t="s">
        <v>569</v>
      </c>
      <c r="E1207" s="51" t="s">
        <v>205</v>
      </c>
      <c r="F1207" s="51" t="s">
        <v>5</v>
      </c>
      <c r="G1207" s="51" t="s">
        <v>339</v>
      </c>
      <c r="H1207" s="51" t="s">
        <v>7</v>
      </c>
      <c r="I1207" s="279">
        <v>700000</v>
      </c>
      <c r="J1207" s="279">
        <v>700000</v>
      </c>
      <c r="K1207" s="279">
        <v>700000</v>
      </c>
    </row>
    <row r="1208" spans="2:11" ht="30" customHeight="1" thickBot="1" x14ac:dyDescent="0.3">
      <c r="B1208" s="68" t="s">
        <v>571</v>
      </c>
      <c r="C1208" s="52" t="s">
        <v>274</v>
      </c>
      <c r="D1208" s="53" t="s">
        <v>569</v>
      </c>
      <c r="E1208" s="51" t="s">
        <v>205</v>
      </c>
      <c r="F1208" s="51" t="s">
        <v>5</v>
      </c>
      <c r="G1208" s="51" t="s">
        <v>339</v>
      </c>
      <c r="H1208" s="51" t="s">
        <v>7</v>
      </c>
      <c r="I1208" s="279">
        <v>200000</v>
      </c>
      <c r="J1208" s="279">
        <v>200000</v>
      </c>
      <c r="K1208" s="279">
        <v>200000</v>
      </c>
    </row>
    <row r="1209" spans="2:11" ht="30" customHeight="1" thickBot="1" x14ac:dyDescent="0.3">
      <c r="B1209" s="68" t="s">
        <v>572</v>
      </c>
      <c r="C1209" s="52">
        <v>22020313</v>
      </c>
      <c r="D1209" s="53" t="s">
        <v>569</v>
      </c>
      <c r="E1209" s="51" t="s">
        <v>205</v>
      </c>
      <c r="F1209" s="51" t="s">
        <v>5</v>
      </c>
      <c r="G1209" s="51" t="s">
        <v>339</v>
      </c>
      <c r="H1209" s="51" t="s">
        <v>7</v>
      </c>
      <c r="I1209" s="279">
        <v>350000</v>
      </c>
      <c r="J1209" s="279">
        <v>350000</v>
      </c>
      <c r="K1209" s="279">
        <v>350000</v>
      </c>
    </row>
    <row r="1210" spans="2:11" ht="30" customHeight="1" thickBot="1" x14ac:dyDescent="0.3">
      <c r="B1210" s="68" t="s">
        <v>573</v>
      </c>
      <c r="C1210" s="52">
        <v>22020315</v>
      </c>
      <c r="D1210" s="53" t="s">
        <v>569</v>
      </c>
      <c r="E1210" s="51" t="s">
        <v>205</v>
      </c>
      <c r="F1210" s="51" t="s">
        <v>5</v>
      </c>
      <c r="G1210" s="51" t="s">
        <v>339</v>
      </c>
      <c r="H1210" s="51" t="s">
        <v>7</v>
      </c>
      <c r="I1210" s="279">
        <v>350000</v>
      </c>
      <c r="J1210" s="279">
        <v>300000</v>
      </c>
      <c r="K1210" s="279">
        <v>350000</v>
      </c>
    </row>
    <row r="1211" spans="2:11" ht="30" customHeight="1" thickBot="1" x14ac:dyDescent="0.3">
      <c r="B1211" s="68" t="s">
        <v>574</v>
      </c>
      <c r="C1211" s="52">
        <v>22020316</v>
      </c>
      <c r="D1211" s="53" t="s">
        <v>569</v>
      </c>
      <c r="E1211" s="51" t="s">
        <v>205</v>
      </c>
      <c r="F1211" s="51" t="s">
        <v>5</v>
      </c>
      <c r="G1211" s="51" t="s">
        <v>339</v>
      </c>
      <c r="H1211" s="51" t="s">
        <v>7</v>
      </c>
      <c r="I1211" s="279">
        <v>300000</v>
      </c>
      <c r="J1211" s="279">
        <v>300000</v>
      </c>
      <c r="K1211" s="279">
        <v>350000</v>
      </c>
    </row>
    <row r="1212" spans="2:11" ht="30" customHeight="1" thickBot="1" x14ac:dyDescent="0.3">
      <c r="B1212" s="68" t="s">
        <v>575</v>
      </c>
      <c r="C1212" s="52">
        <v>22020317</v>
      </c>
      <c r="D1212" s="53" t="s">
        <v>569</v>
      </c>
      <c r="E1212" s="51" t="s">
        <v>205</v>
      </c>
      <c r="F1212" s="51" t="s">
        <v>5</v>
      </c>
      <c r="G1212" s="51" t="s">
        <v>339</v>
      </c>
      <c r="H1212" s="51" t="s">
        <v>7</v>
      </c>
      <c r="I1212" s="279">
        <v>200000</v>
      </c>
      <c r="J1212" s="279">
        <v>200000</v>
      </c>
      <c r="K1212" s="279">
        <v>300000</v>
      </c>
    </row>
    <row r="1213" spans="2:11" ht="30" customHeight="1" thickBot="1" x14ac:dyDescent="0.3">
      <c r="B1213" s="68" t="s">
        <v>576</v>
      </c>
      <c r="C1213" s="52">
        <v>22020318</v>
      </c>
      <c r="D1213" s="53" t="s">
        <v>569</v>
      </c>
      <c r="E1213" s="51" t="s">
        <v>205</v>
      </c>
      <c r="F1213" s="51" t="s">
        <v>5</v>
      </c>
      <c r="G1213" s="51" t="s">
        <v>339</v>
      </c>
      <c r="H1213" s="51" t="s">
        <v>7</v>
      </c>
      <c r="I1213" s="279">
        <v>150000</v>
      </c>
      <c r="J1213" s="279">
        <v>150000</v>
      </c>
      <c r="K1213" s="279">
        <v>200000</v>
      </c>
    </row>
    <row r="1214" spans="2:11" ht="30" customHeight="1" thickBot="1" x14ac:dyDescent="0.3">
      <c r="B1214" s="68" t="s">
        <v>41</v>
      </c>
      <c r="C1214" s="52" t="s">
        <v>18</v>
      </c>
      <c r="D1214" s="53" t="s">
        <v>569</v>
      </c>
      <c r="E1214" s="51" t="s">
        <v>205</v>
      </c>
      <c r="F1214" s="51" t="s">
        <v>5</v>
      </c>
      <c r="G1214" s="51" t="s">
        <v>339</v>
      </c>
      <c r="H1214" s="51" t="s">
        <v>7</v>
      </c>
      <c r="I1214" s="279">
        <v>600000</v>
      </c>
      <c r="J1214" s="279">
        <v>600000</v>
      </c>
      <c r="K1214" s="279">
        <v>600000</v>
      </c>
    </row>
    <row r="1215" spans="2:11" ht="30" customHeight="1" thickBot="1" x14ac:dyDescent="0.3">
      <c r="B1215" s="68" t="s">
        <v>42</v>
      </c>
      <c r="C1215" s="52" t="s">
        <v>20</v>
      </c>
      <c r="D1215" s="53" t="s">
        <v>569</v>
      </c>
      <c r="E1215" s="51" t="s">
        <v>205</v>
      </c>
      <c r="F1215" s="51" t="s">
        <v>5</v>
      </c>
      <c r="G1215" s="51" t="s">
        <v>339</v>
      </c>
      <c r="H1215" s="51" t="s">
        <v>7</v>
      </c>
      <c r="I1215" s="279">
        <v>500000</v>
      </c>
      <c r="J1215" s="279">
        <v>450000</v>
      </c>
      <c r="K1215" s="279">
        <v>500000</v>
      </c>
    </row>
    <row r="1216" spans="2:11" ht="30" customHeight="1" thickBot="1" x14ac:dyDescent="0.3">
      <c r="B1216" s="68" t="s">
        <v>577</v>
      </c>
      <c r="C1216" s="52">
        <v>22020419</v>
      </c>
      <c r="D1216" s="53" t="s">
        <v>569</v>
      </c>
      <c r="E1216" s="51" t="s">
        <v>205</v>
      </c>
      <c r="F1216" s="51" t="s">
        <v>5</v>
      </c>
      <c r="G1216" s="51" t="s">
        <v>339</v>
      </c>
      <c r="H1216" s="51" t="s">
        <v>7</v>
      </c>
      <c r="I1216" s="279">
        <v>100000</v>
      </c>
      <c r="J1216" s="279">
        <v>100000</v>
      </c>
      <c r="K1216" s="279">
        <v>100000</v>
      </c>
    </row>
    <row r="1217" spans="2:11" ht="30" customHeight="1" thickBot="1" x14ac:dyDescent="0.3">
      <c r="B1217" s="68" t="s">
        <v>25</v>
      </c>
      <c r="C1217" s="52" t="s">
        <v>26</v>
      </c>
      <c r="D1217" s="53" t="s">
        <v>569</v>
      </c>
      <c r="E1217" s="51" t="s">
        <v>205</v>
      </c>
      <c r="F1217" s="51" t="s">
        <v>5</v>
      </c>
      <c r="G1217" s="51" t="s">
        <v>339</v>
      </c>
      <c r="H1217" s="51" t="s">
        <v>7</v>
      </c>
      <c r="I1217" s="279">
        <v>400000</v>
      </c>
      <c r="J1217" s="279">
        <v>400000</v>
      </c>
      <c r="K1217" s="279">
        <v>400000</v>
      </c>
    </row>
    <row r="1218" spans="2:11" ht="30" customHeight="1" thickBot="1" x14ac:dyDescent="0.3">
      <c r="B1218" s="68" t="s">
        <v>551</v>
      </c>
      <c r="C1218" s="52" t="s">
        <v>44</v>
      </c>
      <c r="D1218" s="53" t="s">
        <v>569</v>
      </c>
      <c r="E1218" s="51" t="s">
        <v>205</v>
      </c>
      <c r="F1218" s="51" t="s">
        <v>5</v>
      </c>
      <c r="G1218" s="51" t="s">
        <v>339</v>
      </c>
      <c r="H1218" s="51" t="s">
        <v>7</v>
      </c>
      <c r="I1218" s="279">
        <v>300000</v>
      </c>
      <c r="J1218" s="279">
        <v>300000</v>
      </c>
      <c r="K1218" s="279">
        <v>300000</v>
      </c>
    </row>
    <row r="1219" spans="2:11" ht="30" customHeight="1" thickBot="1" x14ac:dyDescent="0.3">
      <c r="B1219" s="68" t="s">
        <v>578</v>
      </c>
      <c r="C1219" s="52" t="s">
        <v>342</v>
      </c>
      <c r="D1219" s="53" t="s">
        <v>569</v>
      </c>
      <c r="E1219" s="51" t="s">
        <v>205</v>
      </c>
      <c r="F1219" s="51" t="s">
        <v>5</v>
      </c>
      <c r="G1219" s="51" t="s">
        <v>339</v>
      </c>
      <c r="H1219" s="51" t="s">
        <v>7</v>
      </c>
      <c r="I1219" s="279">
        <v>6500000</v>
      </c>
      <c r="J1219" s="279">
        <v>7800000</v>
      </c>
      <c r="K1219" s="279">
        <v>10000000</v>
      </c>
    </row>
    <row r="1220" spans="2:11" ht="30" customHeight="1" thickBot="1" x14ac:dyDescent="0.3">
      <c r="B1220" s="68" t="s">
        <v>31</v>
      </c>
      <c r="C1220" s="52" t="s">
        <v>32</v>
      </c>
      <c r="D1220" s="53" t="s">
        <v>569</v>
      </c>
      <c r="E1220" s="51" t="s">
        <v>205</v>
      </c>
      <c r="F1220" s="51" t="s">
        <v>5</v>
      </c>
      <c r="G1220" s="51" t="s">
        <v>339</v>
      </c>
      <c r="H1220" s="51" t="s">
        <v>7</v>
      </c>
      <c r="I1220" s="279">
        <v>200000</v>
      </c>
      <c r="J1220" s="279">
        <v>200000</v>
      </c>
      <c r="K1220" s="279">
        <v>200000</v>
      </c>
    </row>
    <row r="1221" spans="2:11" ht="30" customHeight="1" thickBot="1" x14ac:dyDescent="0.3">
      <c r="B1221" s="68" t="s">
        <v>579</v>
      </c>
      <c r="C1221" s="52" t="s">
        <v>207</v>
      </c>
      <c r="D1221" s="53" t="s">
        <v>569</v>
      </c>
      <c r="E1221" s="51" t="s">
        <v>205</v>
      </c>
      <c r="F1221" s="51" t="s">
        <v>5</v>
      </c>
      <c r="G1221" s="51" t="s">
        <v>339</v>
      </c>
      <c r="H1221" s="51" t="s">
        <v>7</v>
      </c>
      <c r="I1221" s="279">
        <v>1000000</v>
      </c>
      <c r="J1221" s="279"/>
      <c r="K1221" s="279">
        <v>1000000</v>
      </c>
    </row>
    <row r="1222" spans="2:11" ht="30" customHeight="1" thickBot="1" x14ac:dyDescent="0.3">
      <c r="B1222" s="68" t="s">
        <v>35</v>
      </c>
      <c r="C1222" s="52" t="s">
        <v>36</v>
      </c>
      <c r="D1222" s="53" t="s">
        <v>569</v>
      </c>
      <c r="E1222" s="51" t="s">
        <v>205</v>
      </c>
      <c r="F1222" s="51" t="s">
        <v>5</v>
      </c>
      <c r="G1222" s="51" t="s">
        <v>339</v>
      </c>
      <c r="H1222" s="51" t="s">
        <v>7</v>
      </c>
      <c r="I1222" s="279">
        <v>750000</v>
      </c>
      <c r="J1222" s="279">
        <v>650000</v>
      </c>
      <c r="K1222" s="279">
        <v>100000</v>
      </c>
    </row>
    <row r="1223" spans="2:11" ht="30" customHeight="1" thickBot="1" x14ac:dyDescent="0.3">
      <c r="B1223" s="68" t="s">
        <v>51</v>
      </c>
      <c r="C1223" s="52" t="s">
        <v>52</v>
      </c>
      <c r="D1223" s="53" t="s">
        <v>569</v>
      </c>
      <c r="E1223" s="51" t="s">
        <v>205</v>
      </c>
      <c r="F1223" s="51" t="s">
        <v>5</v>
      </c>
      <c r="G1223" s="51" t="s">
        <v>339</v>
      </c>
      <c r="H1223" s="51" t="s">
        <v>7</v>
      </c>
      <c r="I1223" s="279"/>
      <c r="J1223" s="279"/>
      <c r="K1223" s="279">
        <v>150000</v>
      </c>
    </row>
    <row r="1224" spans="2:11" ht="30" customHeight="1" thickBot="1" x14ac:dyDescent="0.3">
      <c r="B1224" s="68" t="s">
        <v>120</v>
      </c>
      <c r="C1224" s="52">
        <v>22021029</v>
      </c>
      <c r="D1224" s="53" t="s">
        <v>569</v>
      </c>
      <c r="E1224" s="51" t="s">
        <v>205</v>
      </c>
      <c r="F1224" s="51" t="s">
        <v>5</v>
      </c>
      <c r="G1224" s="51" t="s">
        <v>339</v>
      </c>
      <c r="H1224" s="51" t="s">
        <v>7</v>
      </c>
      <c r="I1224" s="279"/>
      <c r="J1224" s="279"/>
      <c r="K1224" s="279">
        <v>200000</v>
      </c>
    </row>
    <row r="1225" spans="2:11" ht="30" customHeight="1" thickBot="1" x14ac:dyDescent="0.3">
      <c r="B1225" s="442" t="s">
        <v>1602</v>
      </c>
      <c r="C1225" s="443"/>
      <c r="D1225" s="443"/>
      <c r="E1225" s="443"/>
      <c r="F1225" s="443"/>
      <c r="G1225" s="443"/>
      <c r="H1225" s="444"/>
      <c r="I1225" s="275">
        <f>SUM(I1202:I1222)</f>
        <v>117582246</v>
      </c>
      <c r="J1225" s="275">
        <f>SUM(J1202:J1222)</f>
        <v>118343615</v>
      </c>
      <c r="K1225" s="275">
        <f>SUM(K1202:K1224)</f>
        <v>120606757</v>
      </c>
    </row>
    <row r="1226" spans="2:11" ht="90.75" customHeight="1" thickBot="1" x14ac:dyDescent="0.3">
      <c r="B1226" s="484" t="s">
        <v>2114</v>
      </c>
      <c r="C1226" s="445"/>
      <c r="D1226" s="445"/>
      <c r="E1226" s="445"/>
      <c r="F1226" s="445"/>
      <c r="G1226" s="445"/>
      <c r="H1226" s="445"/>
      <c r="I1226" s="445"/>
      <c r="J1226" s="445"/>
      <c r="K1226" s="446"/>
    </row>
    <row r="1227" spans="2:11" ht="30" customHeight="1" thickBot="1" x14ac:dyDescent="0.3">
      <c r="B1227" s="439" t="s">
        <v>1890</v>
      </c>
      <c r="C1227" s="440"/>
      <c r="D1227" s="440"/>
      <c r="E1227" s="440"/>
      <c r="F1227" s="440"/>
      <c r="G1227" s="440"/>
      <c r="H1227" s="440"/>
      <c r="I1227" s="440"/>
      <c r="J1227" s="440"/>
      <c r="K1227" s="441"/>
    </row>
    <row r="1228" spans="2:11" ht="30" customHeight="1" thickBot="1" x14ac:dyDescent="0.3">
      <c r="B1228" s="91" t="s">
        <v>1272</v>
      </c>
      <c r="C1228" s="29" t="s">
        <v>1271</v>
      </c>
      <c r="D1228" s="17" t="s">
        <v>1270</v>
      </c>
      <c r="E1228" s="18" t="s">
        <v>1269</v>
      </c>
      <c r="F1228" s="18" t="s">
        <v>1268</v>
      </c>
      <c r="G1228" s="15" t="s">
        <v>1267</v>
      </c>
      <c r="H1228" s="18" t="s">
        <v>1266</v>
      </c>
      <c r="I1228" s="272" t="s">
        <v>1619</v>
      </c>
      <c r="J1228" s="273" t="s">
        <v>1948</v>
      </c>
      <c r="K1228" s="274" t="s">
        <v>1614</v>
      </c>
    </row>
    <row r="1229" spans="2:11" ht="30" customHeight="1" thickBot="1" x14ac:dyDescent="0.3">
      <c r="B1229" s="68" t="s">
        <v>1</v>
      </c>
      <c r="C1229" s="52" t="s">
        <v>2</v>
      </c>
      <c r="D1229" s="53" t="s">
        <v>580</v>
      </c>
      <c r="E1229" s="51" t="s">
        <v>303</v>
      </c>
      <c r="F1229" s="51" t="s">
        <v>5</v>
      </c>
      <c r="G1229" s="51" t="s">
        <v>6</v>
      </c>
      <c r="H1229" s="51" t="s">
        <v>7</v>
      </c>
      <c r="I1229" s="279">
        <v>5000000</v>
      </c>
      <c r="J1229" s="279"/>
      <c r="K1229" s="279"/>
    </row>
    <row r="1230" spans="2:11" ht="30" customHeight="1" thickBot="1" x14ac:dyDescent="0.3">
      <c r="B1230" s="68" t="s">
        <v>67</v>
      </c>
      <c r="C1230" s="52" t="s">
        <v>9</v>
      </c>
      <c r="D1230" s="53" t="s">
        <v>580</v>
      </c>
      <c r="E1230" s="51" t="s">
        <v>303</v>
      </c>
      <c r="F1230" s="51" t="s">
        <v>5</v>
      </c>
      <c r="G1230" s="51" t="s">
        <v>6</v>
      </c>
      <c r="H1230" s="51" t="s">
        <v>7</v>
      </c>
      <c r="I1230" s="279">
        <v>60000</v>
      </c>
      <c r="J1230" s="279">
        <v>60000</v>
      </c>
      <c r="K1230" s="279">
        <v>30000</v>
      </c>
    </row>
    <row r="1231" spans="2:11" ht="30" customHeight="1" thickBot="1" x14ac:dyDescent="0.3">
      <c r="B1231" s="68" t="s">
        <v>10</v>
      </c>
      <c r="C1231" s="52" t="s">
        <v>11</v>
      </c>
      <c r="D1231" s="53" t="s">
        <v>580</v>
      </c>
      <c r="E1231" s="51" t="s">
        <v>303</v>
      </c>
      <c r="F1231" s="51" t="s">
        <v>5</v>
      </c>
      <c r="G1231" s="51" t="s">
        <v>6</v>
      </c>
      <c r="H1231" s="51" t="s">
        <v>7</v>
      </c>
      <c r="I1231" s="279">
        <v>50000</v>
      </c>
      <c r="J1231" s="279">
        <v>50000</v>
      </c>
      <c r="K1231" s="279"/>
    </row>
    <row r="1232" spans="2:11" ht="30" customHeight="1" thickBot="1" x14ac:dyDescent="0.3">
      <c r="B1232" s="68" t="s">
        <v>40</v>
      </c>
      <c r="C1232" s="52" t="s">
        <v>13</v>
      </c>
      <c r="D1232" s="53" t="s">
        <v>580</v>
      </c>
      <c r="E1232" s="51" t="s">
        <v>303</v>
      </c>
      <c r="F1232" s="51" t="s">
        <v>5</v>
      </c>
      <c r="G1232" s="51" t="s">
        <v>6</v>
      </c>
      <c r="H1232" s="51" t="s">
        <v>7</v>
      </c>
      <c r="I1232" s="279">
        <v>50000</v>
      </c>
      <c r="J1232" s="279">
        <v>50000</v>
      </c>
      <c r="K1232" s="279">
        <v>20000</v>
      </c>
    </row>
    <row r="1233" spans="2:11" ht="30" customHeight="1" thickBot="1" x14ac:dyDescent="0.3">
      <c r="B1233" s="68" t="s">
        <v>41</v>
      </c>
      <c r="C1233" s="52" t="s">
        <v>18</v>
      </c>
      <c r="D1233" s="53" t="s">
        <v>580</v>
      </c>
      <c r="E1233" s="51" t="s">
        <v>303</v>
      </c>
      <c r="F1233" s="51" t="s">
        <v>5</v>
      </c>
      <c r="G1233" s="51" t="s">
        <v>6</v>
      </c>
      <c r="H1233" s="51" t="s">
        <v>7</v>
      </c>
      <c r="I1233" s="279">
        <v>50000</v>
      </c>
      <c r="J1233" s="279">
        <v>50000</v>
      </c>
      <c r="K1233" s="279">
        <v>20000</v>
      </c>
    </row>
    <row r="1234" spans="2:11" ht="30" customHeight="1" thickBot="1" x14ac:dyDescent="0.3">
      <c r="B1234" s="68" t="s">
        <v>42</v>
      </c>
      <c r="C1234" s="52" t="s">
        <v>20</v>
      </c>
      <c r="D1234" s="53" t="s">
        <v>580</v>
      </c>
      <c r="E1234" s="51" t="s">
        <v>303</v>
      </c>
      <c r="F1234" s="51" t="s">
        <v>5</v>
      </c>
      <c r="G1234" s="51" t="s">
        <v>6</v>
      </c>
      <c r="H1234" s="51" t="s">
        <v>7</v>
      </c>
      <c r="I1234" s="279">
        <v>50000</v>
      </c>
      <c r="J1234" s="279">
        <v>50000</v>
      </c>
      <c r="K1234" s="279">
        <v>20000</v>
      </c>
    </row>
    <row r="1235" spans="2:11" ht="30" customHeight="1" thickBot="1" x14ac:dyDescent="0.3">
      <c r="B1235" s="68" t="s">
        <v>60</v>
      </c>
      <c r="C1235" s="52" t="s">
        <v>30</v>
      </c>
      <c r="D1235" s="53" t="s">
        <v>580</v>
      </c>
      <c r="E1235" s="51" t="s">
        <v>303</v>
      </c>
      <c r="F1235" s="51" t="s">
        <v>5</v>
      </c>
      <c r="G1235" s="51" t="s">
        <v>6</v>
      </c>
      <c r="H1235" s="51" t="s">
        <v>7</v>
      </c>
      <c r="I1235" s="279">
        <v>50000</v>
      </c>
      <c r="J1235" s="279">
        <v>50000</v>
      </c>
      <c r="K1235" s="279">
        <v>50000</v>
      </c>
    </row>
    <row r="1236" spans="2:11" ht="30" customHeight="1" thickBot="1" x14ac:dyDescent="0.3">
      <c r="B1236" s="68" t="s">
        <v>31</v>
      </c>
      <c r="C1236" s="52" t="s">
        <v>32</v>
      </c>
      <c r="D1236" s="53" t="s">
        <v>580</v>
      </c>
      <c r="E1236" s="51" t="s">
        <v>303</v>
      </c>
      <c r="F1236" s="51" t="s">
        <v>5</v>
      </c>
      <c r="G1236" s="51" t="s">
        <v>6</v>
      </c>
      <c r="H1236" s="51" t="s">
        <v>7</v>
      </c>
      <c r="I1236" s="279">
        <v>50000</v>
      </c>
      <c r="J1236" s="279">
        <v>50000</v>
      </c>
      <c r="K1236" s="279">
        <v>20000</v>
      </c>
    </row>
    <row r="1237" spans="2:11" ht="30" customHeight="1" thickBot="1" x14ac:dyDescent="0.3">
      <c r="B1237" s="442" t="s">
        <v>1602</v>
      </c>
      <c r="C1237" s="443"/>
      <c r="D1237" s="443"/>
      <c r="E1237" s="443"/>
      <c r="F1237" s="443"/>
      <c r="G1237" s="443"/>
      <c r="H1237" s="444"/>
      <c r="I1237" s="275">
        <f>SUM(I1229:I1236)</f>
        <v>5360000</v>
      </c>
      <c r="J1237" s="275">
        <f>SUM(J1229:J1236)</f>
        <v>360000</v>
      </c>
      <c r="K1237" s="275">
        <f>SUM(K1229:K1236)</f>
        <v>160000</v>
      </c>
    </row>
    <row r="1238" spans="2:11" ht="92.25" customHeight="1" thickBot="1" x14ac:dyDescent="0.3">
      <c r="B1238" s="484" t="s">
        <v>2114</v>
      </c>
      <c r="C1238" s="445"/>
      <c r="D1238" s="445"/>
      <c r="E1238" s="445"/>
      <c r="F1238" s="445"/>
      <c r="G1238" s="445"/>
      <c r="H1238" s="445"/>
      <c r="I1238" s="445"/>
      <c r="J1238" s="445"/>
      <c r="K1238" s="446"/>
    </row>
    <row r="1239" spans="2:11" ht="30" customHeight="1" thickBot="1" x14ac:dyDescent="0.3">
      <c r="B1239" s="439" t="s">
        <v>1891</v>
      </c>
      <c r="C1239" s="440"/>
      <c r="D1239" s="440"/>
      <c r="E1239" s="440"/>
      <c r="F1239" s="440"/>
      <c r="G1239" s="440"/>
      <c r="H1239" s="440"/>
      <c r="I1239" s="440"/>
      <c r="J1239" s="440"/>
      <c r="K1239" s="441"/>
    </row>
    <row r="1240" spans="2:11" ht="30" customHeight="1" thickBot="1" x14ac:dyDescent="0.3">
      <c r="B1240" s="91" t="s">
        <v>1272</v>
      </c>
      <c r="C1240" s="29" t="s">
        <v>1271</v>
      </c>
      <c r="D1240" s="17" t="s">
        <v>1270</v>
      </c>
      <c r="E1240" s="18" t="s">
        <v>1269</v>
      </c>
      <c r="F1240" s="18" t="s">
        <v>1268</v>
      </c>
      <c r="G1240" s="15" t="s">
        <v>1267</v>
      </c>
      <c r="H1240" s="18" t="s">
        <v>1266</v>
      </c>
      <c r="I1240" s="272" t="s">
        <v>1619</v>
      </c>
      <c r="J1240" s="273" t="s">
        <v>1948</v>
      </c>
      <c r="K1240" s="274" t="s">
        <v>1614</v>
      </c>
    </row>
    <row r="1241" spans="2:11" ht="30" customHeight="1" thickBot="1" x14ac:dyDescent="0.3">
      <c r="B1241" s="68" t="s">
        <v>1</v>
      </c>
      <c r="C1241" s="52" t="s">
        <v>2</v>
      </c>
      <c r="D1241" s="53" t="s">
        <v>581</v>
      </c>
      <c r="E1241" s="51" t="s">
        <v>400</v>
      </c>
      <c r="F1241" s="51" t="s">
        <v>5</v>
      </c>
      <c r="G1241" s="51" t="s">
        <v>74</v>
      </c>
      <c r="H1241" s="51" t="s">
        <v>7</v>
      </c>
      <c r="I1241" s="279">
        <v>4500000</v>
      </c>
      <c r="J1241" s="279">
        <v>2427484</v>
      </c>
      <c r="K1241" s="279">
        <v>4500000</v>
      </c>
    </row>
    <row r="1242" spans="2:11" ht="30" customHeight="1" thickBot="1" x14ac:dyDescent="0.3">
      <c r="B1242" s="68" t="s">
        <v>67</v>
      </c>
      <c r="C1242" s="52" t="s">
        <v>9</v>
      </c>
      <c r="D1242" s="53" t="s">
        <v>581</v>
      </c>
      <c r="E1242" s="51" t="s">
        <v>400</v>
      </c>
      <c r="F1242" s="51" t="s">
        <v>5</v>
      </c>
      <c r="G1242" s="51" t="s">
        <v>74</v>
      </c>
      <c r="H1242" s="51" t="s">
        <v>7</v>
      </c>
      <c r="I1242" s="279">
        <v>350000</v>
      </c>
      <c r="J1242" s="279">
        <v>25700</v>
      </c>
      <c r="K1242" s="279">
        <v>350000</v>
      </c>
    </row>
    <row r="1243" spans="2:11" ht="30" customHeight="1" thickBot="1" x14ac:dyDescent="0.3">
      <c r="B1243" s="68" t="s">
        <v>10</v>
      </c>
      <c r="C1243" s="52" t="s">
        <v>11</v>
      </c>
      <c r="D1243" s="53" t="s">
        <v>581</v>
      </c>
      <c r="E1243" s="51" t="s">
        <v>400</v>
      </c>
      <c r="F1243" s="51" t="s">
        <v>5</v>
      </c>
      <c r="G1243" s="51" t="s">
        <v>74</v>
      </c>
      <c r="H1243" s="51" t="s">
        <v>7</v>
      </c>
      <c r="I1243" s="279">
        <v>100000</v>
      </c>
      <c r="J1243" s="279">
        <v>52800</v>
      </c>
      <c r="K1243" s="279">
        <v>100000</v>
      </c>
    </row>
    <row r="1244" spans="2:11" ht="30" customHeight="1" thickBot="1" x14ac:dyDescent="0.3">
      <c r="B1244" s="68" t="s">
        <v>40</v>
      </c>
      <c r="C1244" s="52" t="s">
        <v>13</v>
      </c>
      <c r="D1244" s="53" t="s">
        <v>581</v>
      </c>
      <c r="E1244" s="51" t="s">
        <v>400</v>
      </c>
      <c r="F1244" s="51" t="s">
        <v>5</v>
      </c>
      <c r="G1244" s="51" t="s">
        <v>74</v>
      </c>
      <c r="H1244" s="51" t="s">
        <v>7</v>
      </c>
      <c r="I1244" s="279">
        <v>350000</v>
      </c>
      <c r="J1244" s="279">
        <v>87400</v>
      </c>
      <c r="K1244" s="279">
        <v>350000</v>
      </c>
    </row>
    <row r="1245" spans="2:11" ht="30" customHeight="1" thickBot="1" x14ac:dyDescent="0.3">
      <c r="B1245" s="68" t="s">
        <v>41</v>
      </c>
      <c r="C1245" s="52" t="s">
        <v>18</v>
      </c>
      <c r="D1245" s="53" t="s">
        <v>581</v>
      </c>
      <c r="E1245" s="51" t="s">
        <v>400</v>
      </c>
      <c r="F1245" s="51" t="s">
        <v>5</v>
      </c>
      <c r="G1245" s="51" t="s">
        <v>74</v>
      </c>
      <c r="H1245" s="51" t="s">
        <v>7</v>
      </c>
      <c r="I1245" s="279">
        <v>200000</v>
      </c>
      <c r="J1245" s="279">
        <v>142400</v>
      </c>
      <c r="K1245" s="279">
        <v>200000</v>
      </c>
    </row>
    <row r="1246" spans="2:11" ht="30" customHeight="1" thickBot="1" x14ac:dyDescent="0.3">
      <c r="B1246" s="68" t="s">
        <v>42</v>
      </c>
      <c r="C1246" s="52" t="s">
        <v>20</v>
      </c>
      <c r="D1246" s="53" t="s">
        <v>581</v>
      </c>
      <c r="E1246" s="51" t="s">
        <v>400</v>
      </c>
      <c r="F1246" s="51" t="s">
        <v>5</v>
      </c>
      <c r="G1246" s="51" t="s">
        <v>74</v>
      </c>
      <c r="H1246" s="51" t="s">
        <v>7</v>
      </c>
      <c r="I1246" s="279">
        <v>100000</v>
      </c>
      <c r="J1246" s="279">
        <v>61500</v>
      </c>
      <c r="K1246" s="279">
        <v>100000</v>
      </c>
    </row>
    <row r="1247" spans="2:11" ht="30" customHeight="1" thickBot="1" x14ac:dyDescent="0.3">
      <c r="B1247" s="68" t="s">
        <v>25</v>
      </c>
      <c r="C1247" s="52" t="s">
        <v>26</v>
      </c>
      <c r="D1247" s="53" t="s">
        <v>581</v>
      </c>
      <c r="E1247" s="51" t="s">
        <v>400</v>
      </c>
      <c r="F1247" s="51" t="s">
        <v>5</v>
      </c>
      <c r="G1247" s="51" t="s">
        <v>74</v>
      </c>
      <c r="H1247" s="51" t="s">
        <v>7</v>
      </c>
      <c r="I1247" s="279">
        <v>50000</v>
      </c>
      <c r="J1247" s="279"/>
      <c r="K1247" s="279">
        <v>50000</v>
      </c>
    </row>
    <row r="1248" spans="2:11" ht="30" customHeight="1" thickBot="1" x14ac:dyDescent="0.3">
      <c r="B1248" s="68" t="s">
        <v>60</v>
      </c>
      <c r="C1248" s="52" t="s">
        <v>30</v>
      </c>
      <c r="D1248" s="53" t="s">
        <v>581</v>
      </c>
      <c r="E1248" s="51" t="s">
        <v>400</v>
      </c>
      <c r="F1248" s="51" t="s">
        <v>5</v>
      </c>
      <c r="G1248" s="51" t="s">
        <v>74</v>
      </c>
      <c r="H1248" s="51" t="s">
        <v>7</v>
      </c>
      <c r="I1248" s="279">
        <v>100000</v>
      </c>
      <c r="J1248" s="279">
        <v>79200</v>
      </c>
      <c r="K1248" s="279">
        <v>100000</v>
      </c>
    </row>
    <row r="1249" spans="2:11" ht="30" customHeight="1" thickBot="1" x14ac:dyDescent="0.3">
      <c r="B1249" s="68" t="s">
        <v>31</v>
      </c>
      <c r="C1249" s="52" t="s">
        <v>32</v>
      </c>
      <c r="D1249" s="53" t="s">
        <v>581</v>
      </c>
      <c r="E1249" s="51" t="s">
        <v>400</v>
      </c>
      <c r="F1249" s="51" t="s">
        <v>5</v>
      </c>
      <c r="G1249" s="51" t="s">
        <v>74</v>
      </c>
      <c r="H1249" s="51" t="s">
        <v>7</v>
      </c>
      <c r="I1249" s="279">
        <v>100000</v>
      </c>
      <c r="J1249" s="279">
        <v>63100</v>
      </c>
      <c r="K1249" s="279">
        <v>100000</v>
      </c>
    </row>
    <row r="1250" spans="2:11" ht="30" customHeight="1" thickBot="1" x14ac:dyDescent="0.3">
      <c r="B1250" s="68" t="s">
        <v>35</v>
      </c>
      <c r="C1250" s="52" t="s">
        <v>36</v>
      </c>
      <c r="D1250" s="53" t="s">
        <v>581</v>
      </c>
      <c r="E1250" s="51" t="s">
        <v>400</v>
      </c>
      <c r="F1250" s="51" t="s">
        <v>5</v>
      </c>
      <c r="G1250" s="51" t="s">
        <v>74</v>
      </c>
      <c r="H1250" s="51" t="s">
        <v>7</v>
      </c>
      <c r="I1250" s="279">
        <v>50000</v>
      </c>
      <c r="J1250" s="279">
        <v>36500</v>
      </c>
      <c r="K1250" s="279">
        <v>50000</v>
      </c>
    </row>
    <row r="1251" spans="2:11" ht="30" customHeight="1" thickBot="1" x14ac:dyDescent="0.3">
      <c r="B1251" s="68" t="s">
        <v>582</v>
      </c>
      <c r="C1251" s="52" t="s">
        <v>583</v>
      </c>
      <c r="D1251" s="53" t="s">
        <v>581</v>
      </c>
      <c r="E1251" s="51" t="s">
        <v>400</v>
      </c>
      <c r="F1251" s="51" t="s">
        <v>5</v>
      </c>
      <c r="G1251" s="51" t="s">
        <v>74</v>
      </c>
      <c r="H1251" s="51" t="s">
        <v>7</v>
      </c>
      <c r="I1251" s="279">
        <v>150000</v>
      </c>
      <c r="J1251" s="279"/>
      <c r="K1251" s="279">
        <v>150000</v>
      </c>
    </row>
    <row r="1252" spans="2:11" ht="30" customHeight="1" thickBot="1" x14ac:dyDescent="0.3">
      <c r="B1252" s="442" t="s">
        <v>1602</v>
      </c>
      <c r="C1252" s="443"/>
      <c r="D1252" s="443"/>
      <c r="E1252" s="443"/>
      <c r="F1252" s="443"/>
      <c r="G1252" s="443"/>
      <c r="H1252" s="444"/>
      <c r="I1252" s="275">
        <f>SUM(I1241:I1251)</f>
        <v>6050000</v>
      </c>
      <c r="J1252" s="275">
        <f>SUM(J1241:J1251)</f>
        <v>2976084</v>
      </c>
      <c r="K1252" s="275">
        <f>SUM(K1241:K1251)</f>
        <v>6050000</v>
      </c>
    </row>
    <row r="1253" spans="2:11" ht="90.75" customHeight="1" thickBot="1" x14ac:dyDescent="0.3">
      <c r="B1253" s="484" t="s">
        <v>2114</v>
      </c>
      <c r="C1253" s="445"/>
      <c r="D1253" s="445"/>
      <c r="E1253" s="445"/>
      <c r="F1253" s="445"/>
      <c r="G1253" s="445"/>
      <c r="H1253" s="445"/>
      <c r="I1253" s="445"/>
      <c r="J1253" s="445"/>
      <c r="K1253" s="446"/>
    </row>
    <row r="1254" spans="2:11" ht="30" customHeight="1" thickBot="1" x14ac:dyDescent="0.3">
      <c r="B1254" s="439" t="s">
        <v>1892</v>
      </c>
      <c r="C1254" s="440"/>
      <c r="D1254" s="440"/>
      <c r="E1254" s="440"/>
      <c r="F1254" s="440"/>
      <c r="G1254" s="440"/>
      <c r="H1254" s="440"/>
      <c r="I1254" s="440"/>
      <c r="J1254" s="440"/>
      <c r="K1254" s="441"/>
    </row>
    <row r="1255" spans="2:11" ht="30" customHeight="1" thickBot="1" x14ac:dyDescent="0.3">
      <c r="B1255" s="91" t="s">
        <v>1272</v>
      </c>
      <c r="C1255" s="29" t="s">
        <v>1271</v>
      </c>
      <c r="D1255" s="17" t="s">
        <v>1270</v>
      </c>
      <c r="E1255" s="18" t="s">
        <v>1269</v>
      </c>
      <c r="F1255" s="18" t="s">
        <v>1268</v>
      </c>
      <c r="G1255" s="15" t="s">
        <v>1267</v>
      </c>
      <c r="H1255" s="18" t="s">
        <v>1266</v>
      </c>
      <c r="I1255" s="272" t="s">
        <v>1619</v>
      </c>
      <c r="J1255" s="273" t="s">
        <v>1948</v>
      </c>
      <c r="K1255" s="274" t="s">
        <v>1614</v>
      </c>
    </row>
    <row r="1256" spans="2:11" ht="30" customHeight="1" thickBot="1" x14ac:dyDescent="0.3">
      <c r="B1256" s="68" t="s">
        <v>1</v>
      </c>
      <c r="C1256" s="52" t="s">
        <v>2</v>
      </c>
      <c r="D1256" s="53" t="s">
        <v>585</v>
      </c>
      <c r="E1256" s="51" t="s">
        <v>299</v>
      </c>
      <c r="F1256" s="51" t="s">
        <v>5</v>
      </c>
      <c r="G1256" s="51" t="s">
        <v>586</v>
      </c>
      <c r="H1256" s="51" t="s">
        <v>7</v>
      </c>
      <c r="I1256" s="279">
        <v>3500000</v>
      </c>
      <c r="J1256" s="279">
        <v>2721423</v>
      </c>
      <c r="K1256" s="279">
        <v>3500000</v>
      </c>
    </row>
    <row r="1257" spans="2:11" ht="30" customHeight="1" thickBot="1" x14ac:dyDescent="0.3">
      <c r="B1257" s="68" t="s">
        <v>67</v>
      </c>
      <c r="C1257" s="52" t="s">
        <v>9</v>
      </c>
      <c r="D1257" s="53" t="s">
        <v>585</v>
      </c>
      <c r="E1257" s="51" t="s">
        <v>299</v>
      </c>
      <c r="F1257" s="51" t="s">
        <v>5</v>
      </c>
      <c r="G1257" s="51" t="s">
        <v>586</v>
      </c>
      <c r="H1257" s="51" t="s">
        <v>7</v>
      </c>
      <c r="I1257" s="279">
        <v>500000</v>
      </c>
      <c r="J1257" s="279">
        <v>397500</v>
      </c>
      <c r="K1257" s="279">
        <v>500000</v>
      </c>
    </row>
    <row r="1258" spans="2:11" ht="30" customHeight="1" thickBot="1" x14ac:dyDescent="0.3">
      <c r="B1258" s="68" t="s">
        <v>10</v>
      </c>
      <c r="C1258" s="52" t="s">
        <v>11</v>
      </c>
      <c r="D1258" s="53" t="s">
        <v>585</v>
      </c>
      <c r="E1258" s="51" t="s">
        <v>299</v>
      </c>
      <c r="F1258" s="51" t="s">
        <v>5</v>
      </c>
      <c r="G1258" s="51" t="s">
        <v>586</v>
      </c>
      <c r="H1258" s="51" t="s">
        <v>7</v>
      </c>
      <c r="I1258" s="279">
        <v>200000</v>
      </c>
      <c r="J1258" s="279">
        <v>110000</v>
      </c>
      <c r="K1258" s="279">
        <v>200000</v>
      </c>
    </row>
    <row r="1259" spans="2:11" ht="30" customHeight="1" thickBot="1" x14ac:dyDescent="0.3">
      <c r="B1259" s="68" t="s">
        <v>40</v>
      </c>
      <c r="C1259" s="52" t="s">
        <v>13</v>
      </c>
      <c r="D1259" s="53" t="s">
        <v>585</v>
      </c>
      <c r="E1259" s="51" t="s">
        <v>299</v>
      </c>
      <c r="F1259" s="51" t="s">
        <v>5</v>
      </c>
      <c r="G1259" s="51" t="s">
        <v>586</v>
      </c>
      <c r="H1259" s="51" t="s">
        <v>7</v>
      </c>
      <c r="I1259" s="279">
        <v>200000</v>
      </c>
      <c r="J1259" s="279">
        <v>126500</v>
      </c>
      <c r="K1259" s="279">
        <v>200000</v>
      </c>
    </row>
    <row r="1260" spans="2:11" ht="30" customHeight="1" thickBot="1" x14ac:dyDescent="0.3">
      <c r="B1260" s="68" t="s">
        <v>41</v>
      </c>
      <c r="C1260" s="52" t="s">
        <v>18</v>
      </c>
      <c r="D1260" s="53" t="s">
        <v>585</v>
      </c>
      <c r="E1260" s="51" t="s">
        <v>299</v>
      </c>
      <c r="F1260" s="51" t="s">
        <v>5</v>
      </c>
      <c r="G1260" s="51" t="s">
        <v>586</v>
      </c>
      <c r="H1260" s="51" t="s">
        <v>7</v>
      </c>
      <c r="I1260" s="279">
        <v>300000</v>
      </c>
      <c r="J1260" s="279">
        <v>165000</v>
      </c>
      <c r="K1260" s="279">
        <v>300000</v>
      </c>
    </row>
    <row r="1261" spans="2:11" ht="30" customHeight="1" thickBot="1" x14ac:dyDescent="0.3">
      <c r="B1261" s="68" t="s">
        <v>42</v>
      </c>
      <c r="C1261" s="52" t="s">
        <v>20</v>
      </c>
      <c r="D1261" s="53" t="s">
        <v>585</v>
      </c>
      <c r="E1261" s="51" t="s">
        <v>299</v>
      </c>
      <c r="F1261" s="51" t="s">
        <v>5</v>
      </c>
      <c r="G1261" s="51" t="s">
        <v>586</v>
      </c>
      <c r="H1261" s="51" t="s">
        <v>7</v>
      </c>
      <c r="I1261" s="279">
        <v>200000</v>
      </c>
      <c r="J1261" s="279">
        <v>145000</v>
      </c>
      <c r="K1261" s="279">
        <v>200000</v>
      </c>
    </row>
    <row r="1262" spans="2:11" ht="30" customHeight="1" thickBot="1" x14ac:dyDescent="0.3">
      <c r="B1262" s="68" t="s">
        <v>587</v>
      </c>
      <c r="C1262" s="52">
        <v>22020503</v>
      </c>
      <c r="D1262" s="53" t="s">
        <v>585</v>
      </c>
      <c r="E1262" s="51" t="s">
        <v>299</v>
      </c>
      <c r="F1262" s="51" t="s">
        <v>5</v>
      </c>
      <c r="G1262" s="51" t="s">
        <v>586</v>
      </c>
      <c r="H1262" s="51" t="s">
        <v>7</v>
      </c>
      <c r="I1262" s="279">
        <v>200000</v>
      </c>
      <c r="J1262" s="279">
        <v>110000</v>
      </c>
      <c r="K1262" s="279">
        <v>200000</v>
      </c>
    </row>
    <row r="1263" spans="2:11" ht="30" customHeight="1" thickBot="1" x14ac:dyDescent="0.3">
      <c r="B1263" s="68" t="s">
        <v>25</v>
      </c>
      <c r="C1263" s="52" t="s">
        <v>26</v>
      </c>
      <c r="D1263" s="53" t="s">
        <v>585</v>
      </c>
      <c r="E1263" s="51" t="s">
        <v>299</v>
      </c>
      <c r="F1263" s="51" t="s">
        <v>5</v>
      </c>
      <c r="G1263" s="51" t="s">
        <v>586</v>
      </c>
      <c r="H1263" s="51" t="s">
        <v>7</v>
      </c>
      <c r="I1263" s="279">
        <v>100000</v>
      </c>
      <c r="J1263" s="279">
        <v>45375</v>
      </c>
      <c r="K1263" s="279">
        <v>100000</v>
      </c>
    </row>
    <row r="1264" spans="2:11" ht="30" customHeight="1" thickBot="1" x14ac:dyDescent="0.3">
      <c r="B1264" s="68" t="s">
        <v>60</v>
      </c>
      <c r="C1264" s="52" t="s">
        <v>30</v>
      </c>
      <c r="D1264" s="53" t="s">
        <v>585</v>
      </c>
      <c r="E1264" s="51" t="s">
        <v>299</v>
      </c>
      <c r="F1264" s="51" t="s">
        <v>5</v>
      </c>
      <c r="G1264" s="51" t="s">
        <v>586</v>
      </c>
      <c r="H1264" s="51" t="s">
        <v>7</v>
      </c>
      <c r="I1264" s="279">
        <v>200000</v>
      </c>
      <c r="J1264" s="279">
        <v>110000</v>
      </c>
      <c r="K1264" s="279">
        <v>200000</v>
      </c>
    </row>
    <row r="1265" spans="2:11" ht="30" customHeight="1" thickBot="1" x14ac:dyDescent="0.3">
      <c r="B1265" s="68" t="s">
        <v>31</v>
      </c>
      <c r="C1265" s="52" t="s">
        <v>32</v>
      </c>
      <c r="D1265" s="53" t="s">
        <v>585</v>
      </c>
      <c r="E1265" s="51" t="s">
        <v>299</v>
      </c>
      <c r="F1265" s="51" t="s">
        <v>5</v>
      </c>
      <c r="G1265" s="51" t="s">
        <v>586</v>
      </c>
      <c r="H1265" s="51" t="s">
        <v>7</v>
      </c>
      <c r="I1265" s="279">
        <v>100000</v>
      </c>
      <c r="J1265" s="279">
        <v>45375</v>
      </c>
      <c r="K1265" s="279">
        <v>100000</v>
      </c>
    </row>
    <row r="1266" spans="2:11" ht="30" customHeight="1" thickBot="1" x14ac:dyDescent="0.3">
      <c r="B1266" s="442" t="s">
        <v>1602</v>
      </c>
      <c r="C1266" s="443"/>
      <c r="D1266" s="443"/>
      <c r="E1266" s="443"/>
      <c r="F1266" s="443"/>
      <c r="G1266" s="443"/>
      <c r="H1266" s="444"/>
      <c r="I1266" s="275">
        <f>SUM(I1256:I1265)</f>
        <v>5500000</v>
      </c>
      <c r="J1266" s="275">
        <f>SUM(J1256:J1265)</f>
        <v>3976173</v>
      </c>
      <c r="K1266" s="275">
        <f>SUM(K1256:K1265)</f>
        <v>5500000</v>
      </c>
    </row>
    <row r="1267" spans="2:11" ht="90.75" customHeight="1" thickBot="1" x14ac:dyDescent="0.3">
      <c r="B1267" s="484" t="s">
        <v>2114</v>
      </c>
      <c r="C1267" s="445"/>
      <c r="D1267" s="445"/>
      <c r="E1267" s="445"/>
      <c r="F1267" s="445"/>
      <c r="G1267" s="445"/>
      <c r="H1267" s="445"/>
      <c r="I1267" s="445"/>
      <c r="J1267" s="445"/>
      <c r="K1267" s="446"/>
    </row>
    <row r="1268" spans="2:11" ht="30" customHeight="1" thickBot="1" x14ac:dyDescent="0.3">
      <c r="B1268" s="439" t="s">
        <v>1893</v>
      </c>
      <c r="C1268" s="440"/>
      <c r="D1268" s="440"/>
      <c r="E1268" s="440"/>
      <c r="F1268" s="440"/>
      <c r="G1268" s="440"/>
      <c r="H1268" s="440"/>
      <c r="I1268" s="440"/>
      <c r="J1268" s="440"/>
      <c r="K1268" s="441"/>
    </row>
    <row r="1269" spans="2:11" ht="30" customHeight="1" thickBot="1" x14ac:dyDescent="0.3">
      <c r="B1269" s="91" t="s">
        <v>1272</v>
      </c>
      <c r="C1269" s="29" t="s">
        <v>1271</v>
      </c>
      <c r="D1269" s="17" t="s">
        <v>1270</v>
      </c>
      <c r="E1269" s="18" t="s">
        <v>1269</v>
      </c>
      <c r="F1269" s="18" t="s">
        <v>1268</v>
      </c>
      <c r="G1269" s="15" t="s">
        <v>1267</v>
      </c>
      <c r="H1269" s="18" t="s">
        <v>1266</v>
      </c>
      <c r="I1269" s="272" t="s">
        <v>1619</v>
      </c>
      <c r="J1269" s="273" t="s">
        <v>1948</v>
      </c>
      <c r="K1269" s="274" t="s">
        <v>1614</v>
      </c>
    </row>
    <row r="1270" spans="2:11" ht="30" customHeight="1" thickBot="1" x14ac:dyDescent="0.3">
      <c r="B1270" s="68" t="s">
        <v>1</v>
      </c>
      <c r="C1270" s="52" t="s">
        <v>2</v>
      </c>
      <c r="D1270" s="53" t="s">
        <v>588</v>
      </c>
      <c r="E1270" s="51" t="s">
        <v>346</v>
      </c>
      <c r="F1270" s="51" t="s">
        <v>5</v>
      </c>
      <c r="G1270" s="51" t="s">
        <v>109</v>
      </c>
      <c r="H1270" s="51" t="s">
        <v>589</v>
      </c>
      <c r="I1270" s="279">
        <v>136000000</v>
      </c>
      <c r="J1270" s="279">
        <v>137733547</v>
      </c>
      <c r="K1270" s="279">
        <v>136000000</v>
      </c>
    </row>
    <row r="1271" spans="2:11" ht="30" customHeight="1" thickBot="1" x14ac:dyDescent="0.3">
      <c r="B1271" s="68" t="s">
        <v>2065</v>
      </c>
      <c r="C1271" s="52">
        <v>12020450</v>
      </c>
      <c r="D1271" s="53" t="s">
        <v>588</v>
      </c>
      <c r="E1271" s="51" t="s">
        <v>346</v>
      </c>
      <c r="F1271" s="51" t="s">
        <v>5</v>
      </c>
      <c r="G1271" s="51" t="s">
        <v>109</v>
      </c>
      <c r="H1271" s="51" t="s">
        <v>589</v>
      </c>
      <c r="I1271" s="279">
        <v>3500000</v>
      </c>
      <c r="J1271" s="279">
        <v>4700000</v>
      </c>
      <c r="K1271" s="279">
        <v>3500000</v>
      </c>
    </row>
    <row r="1272" spans="2:11" ht="30" customHeight="1" thickBot="1" x14ac:dyDescent="0.3">
      <c r="B1272" s="68" t="s">
        <v>67</v>
      </c>
      <c r="C1272" s="52" t="s">
        <v>9</v>
      </c>
      <c r="D1272" s="53" t="s">
        <v>588</v>
      </c>
      <c r="E1272" s="51" t="s">
        <v>346</v>
      </c>
      <c r="F1272" s="51" t="s">
        <v>5</v>
      </c>
      <c r="G1272" s="51" t="s">
        <v>109</v>
      </c>
      <c r="H1272" s="51" t="s">
        <v>589</v>
      </c>
      <c r="I1272" s="279">
        <v>2000000</v>
      </c>
      <c r="J1272" s="279">
        <v>1600000</v>
      </c>
      <c r="K1272" s="279">
        <v>2000000</v>
      </c>
    </row>
    <row r="1273" spans="2:11" ht="30" customHeight="1" thickBot="1" x14ac:dyDescent="0.3">
      <c r="B1273" s="68" t="s">
        <v>10</v>
      </c>
      <c r="C1273" s="52" t="s">
        <v>11</v>
      </c>
      <c r="D1273" s="53" t="s">
        <v>588</v>
      </c>
      <c r="E1273" s="51" t="s">
        <v>346</v>
      </c>
      <c r="F1273" s="51" t="s">
        <v>5</v>
      </c>
      <c r="G1273" s="51" t="s">
        <v>109</v>
      </c>
      <c r="H1273" s="51" t="s">
        <v>589</v>
      </c>
      <c r="I1273" s="279">
        <v>1729575</v>
      </c>
      <c r="J1273" s="279">
        <v>5960000</v>
      </c>
      <c r="K1273" s="279">
        <v>1729575</v>
      </c>
    </row>
    <row r="1274" spans="2:11" ht="30" customHeight="1" thickBot="1" x14ac:dyDescent="0.3">
      <c r="B1274" s="68" t="s">
        <v>68</v>
      </c>
      <c r="C1274" s="52" t="s">
        <v>69</v>
      </c>
      <c r="D1274" s="53" t="s">
        <v>588</v>
      </c>
      <c r="E1274" s="51" t="s">
        <v>346</v>
      </c>
      <c r="F1274" s="51" t="s">
        <v>5</v>
      </c>
      <c r="G1274" s="51" t="s">
        <v>109</v>
      </c>
      <c r="H1274" s="51" t="s">
        <v>589</v>
      </c>
      <c r="I1274" s="279">
        <v>1000000</v>
      </c>
      <c r="J1274" s="279">
        <v>420000</v>
      </c>
      <c r="K1274" s="279">
        <v>1000000</v>
      </c>
    </row>
    <row r="1275" spans="2:11" ht="30" customHeight="1" thickBot="1" x14ac:dyDescent="0.3">
      <c r="B1275" s="68" t="s">
        <v>40</v>
      </c>
      <c r="C1275" s="52" t="s">
        <v>13</v>
      </c>
      <c r="D1275" s="53" t="s">
        <v>588</v>
      </c>
      <c r="E1275" s="51" t="s">
        <v>346</v>
      </c>
      <c r="F1275" s="51" t="s">
        <v>5</v>
      </c>
      <c r="G1275" s="51" t="s">
        <v>109</v>
      </c>
      <c r="H1275" s="51" t="s">
        <v>589</v>
      </c>
      <c r="I1275" s="279">
        <v>1500000</v>
      </c>
      <c r="J1275" s="279">
        <v>1500000</v>
      </c>
      <c r="K1275" s="279">
        <v>1500000</v>
      </c>
    </row>
    <row r="1276" spans="2:11" ht="30" customHeight="1" thickBot="1" x14ac:dyDescent="0.3">
      <c r="B1276" s="68" t="s">
        <v>590</v>
      </c>
      <c r="C1276" s="52" t="s">
        <v>360</v>
      </c>
      <c r="D1276" s="53" t="s">
        <v>588</v>
      </c>
      <c r="E1276" s="51" t="s">
        <v>346</v>
      </c>
      <c r="F1276" s="51" t="s">
        <v>5</v>
      </c>
      <c r="G1276" s="51" t="s">
        <v>109</v>
      </c>
      <c r="H1276" s="51" t="s">
        <v>589</v>
      </c>
      <c r="I1276" s="279">
        <v>1500000</v>
      </c>
      <c r="J1276" s="279">
        <v>1500000</v>
      </c>
      <c r="K1276" s="279">
        <v>1500000</v>
      </c>
    </row>
    <row r="1277" spans="2:11" ht="30" customHeight="1" thickBot="1" x14ac:dyDescent="0.3">
      <c r="B1277" s="68" t="s">
        <v>41</v>
      </c>
      <c r="C1277" s="52" t="s">
        <v>18</v>
      </c>
      <c r="D1277" s="53" t="s">
        <v>588</v>
      </c>
      <c r="E1277" s="51" t="s">
        <v>346</v>
      </c>
      <c r="F1277" s="51" t="s">
        <v>5</v>
      </c>
      <c r="G1277" s="51" t="s">
        <v>109</v>
      </c>
      <c r="H1277" s="51" t="s">
        <v>589</v>
      </c>
      <c r="I1277" s="279">
        <v>1000000</v>
      </c>
      <c r="J1277" s="279">
        <v>1000000</v>
      </c>
      <c r="K1277" s="279">
        <v>1000000</v>
      </c>
    </row>
    <row r="1278" spans="2:11" ht="30" customHeight="1" thickBot="1" x14ac:dyDescent="0.3">
      <c r="B1278" s="68" t="s">
        <v>42</v>
      </c>
      <c r="C1278" s="52" t="s">
        <v>20</v>
      </c>
      <c r="D1278" s="53" t="s">
        <v>588</v>
      </c>
      <c r="E1278" s="51" t="s">
        <v>346</v>
      </c>
      <c r="F1278" s="51" t="s">
        <v>5</v>
      </c>
      <c r="G1278" s="51" t="s">
        <v>109</v>
      </c>
      <c r="H1278" s="51" t="s">
        <v>589</v>
      </c>
      <c r="I1278" s="279">
        <v>800000</v>
      </c>
      <c r="J1278" s="279">
        <v>800000</v>
      </c>
      <c r="K1278" s="279">
        <v>800000</v>
      </c>
    </row>
    <row r="1279" spans="2:11" ht="30" customHeight="1" thickBot="1" x14ac:dyDescent="0.3">
      <c r="B1279" s="68" t="s">
        <v>479</v>
      </c>
      <c r="C1279" s="52" t="s">
        <v>49</v>
      </c>
      <c r="D1279" s="53" t="s">
        <v>588</v>
      </c>
      <c r="E1279" s="51" t="s">
        <v>346</v>
      </c>
      <c r="F1279" s="51" t="s">
        <v>5</v>
      </c>
      <c r="G1279" s="51" t="s">
        <v>109</v>
      </c>
      <c r="H1279" s="51" t="s">
        <v>589</v>
      </c>
      <c r="I1279" s="279">
        <v>1300000</v>
      </c>
      <c r="J1279" s="279">
        <v>1300000</v>
      </c>
      <c r="K1279" s="279">
        <v>1300000</v>
      </c>
    </row>
    <row r="1280" spans="2:11" ht="30" customHeight="1" thickBot="1" x14ac:dyDescent="0.3">
      <c r="B1280" s="68" t="s">
        <v>591</v>
      </c>
      <c r="C1280" s="52" t="s">
        <v>191</v>
      </c>
      <c r="D1280" s="53" t="s">
        <v>588</v>
      </c>
      <c r="E1280" s="51" t="s">
        <v>346</v>
      </c>
      <c r="F1280" s="51" t="s">
        <v>5</v>
      </c>
      <c r="G1280" s="51" t="s">
        <v>109</v>
      </c>
      <c r="H1280" s="51" t="s">
        <v>589</v>
      </c>
      <c r="I1280" s="279">
        <v>1500000</v>
      </c>
      <c r="J1280" s="279">
        <v>1500000</v>
      </c>
      <c r="K1280" s="279">
        <v>1500000</v>
      </c>
    </row>
    <row r="1281" spans="2:11" ht="30" customHeight="1" thickBot="1" x14ac:dyDescent="0.3">
      <c r="B1281" s="68" t="s">
        <v>25</v>
      </c>
      <c r="C1281" s="52" t="s">
        <v>26</v>
      </c>
      <c r="D1281" s="53" t="s">
        <v>588</v>
      </c>
      <c r="E1281" s="51" t="s">
        <v>346</v>
      </c>
      <c r="F1281" s="51" t="s">
        <v>5</v>
      </c>
      <c r="G1281" s="51" t="s">
        <v>109</v>
      </c>
      <c r="H1281" s="51" t="s">
        <v>589</v>
      </c>
      <c r="I1281" s="279">
        <v>1000000</v>
      </c>
      <c r="J1281" s="279">
        <v>1000000</v>
      </c>
      <c r="K1281" s="279">
        <v>1000000</v>
      </c>
    </row>
    <row r="1282" spans="2:11" ht="30" customHeight="1" thickBot="1" x14ac:dyDescent="0.3">
      <c r="B1282" s="68" t="s">
        <v>51</v>
      </c>
      <c r="C1282" s="52" t="s">
        <v>52</v>
      </c>
      <c r="D1282" s="53" t="s">
        <v>588</v>
      </c>
      <c r="E1282" s="51" t="s">
        <v>346</v>
      </c>
      <c r="F1282" s="51" t="s">
        <v>5</v>
      </c>
      <c r="G1282" s="51" t="s">
        <v>109</v>
      </c>
      <c r="H1282" s="51" t="s">
        <v>589</v>
      </c>
      <c r="I1282" s="279">
        <v>700000</v>
      </c>
      <c r="J1282" s="279">
        <v>700000</v>
      </c>
      <c r="K1282" s="279">
        <v>700000</v>
      </c>
    </row>
    <row r="1283" spans="2:11" ht="30" customHeight="1" thickBot="1" x14ac:dyDescent="0.3">
      <c r="B1283" s="68" t="s">
        <v>60</v>
      </c>
      <c r="C1283" s="52" t="s">
        <v>30</v>
      </c>
      <c r="D1283" s="53" t="s">
        <v>588</v>
      </c>
      <c r="E1283" s="51" t="s">
        <v>346</v>
      </c>
      <c r="F1283" s="51" t="s">
        <v>5</v>
      </c>
      <c r="G1283" s="51" t="s">
        <v>109</v>
      </c>
      <c r="H1283" s="51" t="s">
        <v>589</v>
      </c>
      <c r="I1283" s="279">
        <v>2000000</v>
      </c>
      <c r="J1283" s="279">
        <v>2000000</v>
      </c>
      <c r="K1283" s="279">
        <v>2000000</v>
      </c>
    </row>
    <row r="1284" spans="2:11" ht="30" customHeight="1" thickBot="1" x14ac:dyDescent="0.3">
      <c r="B1284" s="68" t="s">
        <v>31</v>
      </c>
      <c r="C1284" s="52" t="s">
        <v>32</v>
      </c>
      <c r="D1284" s="53" t="s">
        <v>588</v>
      </c>
      <c r="E1284" s="51" t="s">
        <v>346</v>
      </c>
      <c r="F1284" s="51" t="s">
        <v>5</v>
      </c>
      <c r="G1284" s="51" t="s">
        <v>109</v>
      </c>
      <c r="H1284" s="51" t="s">
        <v>589</v>
      </c>
      <c r="I1284" s="279">
        <v>300000</v>
      </c>
      <c r="J1284" s="279">
        <v>460000</v>
      </c>
      <c r="K1284" s="279">
        <v>300000</v>
      </c>
    </row>
    <row r="1285" spans="2:11" ht="30" customHeight="1" thickBot="1" x14ac:dyDescent="0.3">
      <c r="B1285" s="68" t="s">
        <v>486</v>
      </c>
      <c r="C1285" s="52" t="s">
        <v>121</v>
      </c>
      <c r="D1285" s="53" t="s">
        <v>588</v>
      </c>
      <c r="E1285" s="51" t="s">
        <v>346</v>
      </c>
      <c r="F1285" s="51" t="s">
        <v>5</v>
      </c>
      <c r="G1285" s="51" t="s">
        <v>109</v>
      </c>
      <c r="H1285" s="51" t="s">
        <v>589</v>
      </c>
      <c r="I1285" s="279">
        <v>500000</v>
      </c>
      <c r="J1285" s="279">
        <v>691000</v>
      </c>
      <c r="K1285" s="279">
        <v>500000</v>
      </c>
    </row>
    <row r="1286" spans="2:11" ht="30" customHeight="1" thickBot="1" x14ac:dyDescent="0.3">
      <c r="B1286" s="68" t="s">
        <v>120</v>
      </c>
      <c r="C1286" s="52">
        <v>22021029</v>
      </c>
      <c r="D1286" s="53" t="s">
        <v>588</v>
      </c>
      <c r="E1286" s="51" t="s">
        <v>346</v>
      </c>
      <c r="F1286" s="51" t="s">
        <v>5</v>
      </c>
      <c r="G1286" s="51" t="s">
        <v>109</v>
      </c>
      <c r="H1286" s="51" t="s">
        <v>589</v>
      </c>
      <c r="I1286" s="279">
        <v>920850</v>
      </c>
      <c r="J1286" s="279">
        <v>928500</v>
      </c>
      <c r="K1286" s="279">
        <v>920850</v>
      </c>
    </row>
    <row r="1287" spans="2:11" ht="30" customHeight="1" thickBot="1" x14ac:dyDescent="0.3">
      <c r="B1287" s="68" t="s">
        <v>35</v>
      </c>
      <c r="C1287" s="52" t="s">
        <v>36</v>
      </c>
      <c r="D1287" s="53" t="s">
        <v>588</v>
      </c>
      <c r="E1287" s="51" t="s">
        <v>346</v>
      </c>
      <c r="F1287" s="51" t="s">
        <v>5</v>
      </c>
      <c r="G1287" s="51" t="s">
        <v>109</v>
      </c>
      <c r="H1287" s="51" t="s">
        <v>589</v>
      </c>
      <c r="I1287" s="279">
        <v>60000</v>
      </c>
      <c r="J1287" s="279">
        <v>60000</v>
      </c>
      <c r="K1287" s="279">
        <v>60000</v>
      </c>
    </row>
    <row r="1288" spans="2:11" ht="30" customHeight="1" thickBot="1" x14ac:dyDescent="0.3">
      <c r="B1288" s="68" t="s">
        <v>592</v>
      </c>
      <c r="C1288" s="52" t="s">
        <v>383</v>
      </c>
      <c r="D1288" s="53" t="s">
        <v>588</v>
      </c>
      <c r="E1288" s="51" t="s">
        <v>346</v>
      </c>
      <c r="F1288" s="51" t="s">
        <v>5</v>
      </c>
      <c r="G1288" s="51" t="s">
        <v>109</v>
      </c>
      <c r="H1288" s="51" t="s">
        <v>589</v>
      </c>
      <c r="I1288" s="279">
        <v>300000</v>
      </c>
      <c r="J1288" s="279">
        <v>300000</v>
      </c>
      <c r="K1288" s="279">
        <v>300000</v>
      </c>
    </row>
    <row r="1289" spans="2:11" ht="30" customHeight="1" thickBot="1" x14ac:dyDescent="0.3">
      <c r="B1289" s="442" t="s">
        <v>1602</v>
      </c>
      <c r="C1289" s="443"/>
      <c r="D1289" s="443"/>
      <c r="E1289" s="443"/>
      <c r="F1289" s="443"/>
      <c r="G1289" s="443"/>
      <c r="H1289" s="444"/>
      <c r="I1289" s="275">
        <f>SUM(I1270:I1288)</f>
        <v>157610425</v>
      </c>
      <c r="J1289" s="275">
        <f>SUM(J1270:J1288)</f>
        <v>164153047</v>
      </c>
      <c r="K1289" s="275">
        <f>SUM(K1270:K1288)</f>
        <v>157610425</v>
      </c>
    </row>
    <row r="1290" spans="2:11" ht="90" customHeight="1" thickBot="1" x14ac:dyDescent="0.3">
      <c r="B1290" s="484" t="s">
        <v>2114</v>
      </c>
      <c r="C1290" s="445"/>
      <c r="D1290" s="445"/>
      <c r="E1290" s="445"/>
      <c r="F1290" s="445"/>
      <c r="G1290" s="445"/>
      <c r="H1290" s="445"/>
      <c r="I1290" s="445"/>
      <c r="J1290" s="445"/>
      <c r="K1290" s="446"/>
    </row>
    <row r="1291" spans="2:11" ht="30" customHeight="1" thickBot="1" x14ac:dyDescent="0.3">
      <c r="B1291" s="439" t="s">
        <v>1894</v>
      </c>
      <c r="C1291" s="440"/>
      <c r="D1291" s="440"/>
      <c r="E1291" s="440"/>
      <c r="F1291" s="440"/>
      <c r="G1291" s="440"/>
      <c r="H1291" s="440"/>
      <c r="I1291" s="440"/>
      <c r="J1291" s="440"/>
      <c r="K1291" s="441"/>
    </row>
    <row r="1292" spans="2:11" ht="30" customHeight="1" thickBot="1" x14ac:dyDescent="0.3">
      <c r="B1292" s="91" t="s">
        <v>1272</v>
      </c>
      <c r="C1292" s="29" t="s">
        <v>1271</v>
      </c>
      <c r="D1292" s="17" t="s">
        <v>1270</v>
      </c>
      <c r="E1292" s="18" t="s">
        <v>1269</v>
      </c>
      <c r="F1292" s="18" t="s">
        <v>1268</v>
      </c>
      <c r="G1292" s="15" t="s">
        <v>1267</v>
      </c>
      <c r="H1292" s="18" t="s">
        <v>1266</v>
      </c>
      <c r="I1292" s="272" t="s">
        <v>1619</v>
      </c>
      <c r="J1292" s="273" t="s">
        <v>1948</v>
      </c>
      <c r="K1292" s="274" t="s">
        <v>1614</v>
      </c>
    </row>
    <row r="1293" spans="2:11" ht="30" customHeight="1" thickBot="1" x14ac:dyDescent="0.3">
      <c r="B1293" s="68" t="s">
        <v>67</v>
      </c>
      <c r="C1293" s="52" t="s">
        <v>9</v>
      </c>
      <c r="D1293" s="53" t="s">
        <v>598</v>
      </c>
      <c r="E1293" s="51" t="s">
        <v>599</v>
      </c>
      <c r="F1293" s="51" t="s">
        <v>5</v>
      </c>
      <c r="G1293" s="51" t="s">
        <v>6</v>
      </c>
      <c r="H1293" s="51" t="s">
        <v>7</v>
      </c>
      <c r="I1293" s="279">
        <v>200000</v>
      </c>
      <c r="J1293" s="279">
        <v>200000</v>
      </c>
      <c r="K1293" s="279">
        <v>200000</v>
      </c>
    </row>
    <row r="1294" spans="2:11" ht="30" customHeight="1" thickBot="1" x14ac:dyDescent="0.3">
      <c r="B1294" s="68" t="s">
        <v>10</v>
      </c>
      <c r="C1294" s="52" t="s">
        <v>11</v>
      </c>
      <c r="D1294" s="53" t="s">
        <v>598</v>
      </c>
      <c r="E1294" s="51" t="s">
        <v>599</v>
      </c>
      <c r="F1294" s="51" t="s">
        <v>5</v>
      </c>
      <c r="G1294" s="51" t="s">
        <v>6</v>
      </c>
      <c r="H1294" s="51" t="s">
        <v>7</v>
      </c>
      <c r="I1294" s="279">
        <v>100000</v>
      </c>
      <c r="J1294" s="279">
        <v>100000</v>
      </c>
      <c r="K1294" s="279">
        <v>100000</v>
      </c>
    </row>
    <row r="1295" spans="2:11" ht="30" customHeight="1" thickBot="1" x14ac:dyDescent="0.3">
      <c r="B1295" s="68" t="s">
        <v>68</v>
      </c>
      <c r="C1295" s="52" t="s">
        <v>69</v>
      </c>
      <c r="D1295" s="53" t="s">
        <v>598</v>
      </c>
      <c r="E1295" s="51" t="s">
        <v>599</v>
      </c>
      <c r="F1295" s="51" t="s">
        <v>5</v>
      </c>
      <c r="G1295" s="51" t="s">
        <v>6</v>
      </c>
      <c r="H1295" s="51" t="s">
        <v>7</v>
      </c>
      <c r="I1295" s="279">
        <v>150000</v>
      </c>
      <c r="J1295" s="279">
        <v>150000</v>
      </c>
      <c r="K1295" s="279">
        <v>150000</v>
      </c>
    </row>
    <row r="1296" spans="2:11" ht="30" customHeight="1" thickBot="1" x14ac:dyDescent="0.3">
      <c r="B1296" s="68" t="s">
        <v>40</v>
      </c>
      <c r="C1296" s="52" t="s">
        <v>13</v>
      </c>
      <c r="D1296" s="53" t="s">
        <v>598</v>
      </c>
      <c r="E1296" s="51" t="s">
        <v>599</v>
      </c>
      <c r="F1296" s="51" t="s">
        <v>5</v>
      </c>
      <c r="G1296" s="51" t="s">
        <v>6</v>
      </c>
      <c r="H1296" s="51" t="s">
        <v>7</v>
      </c>
      <c r="I1296" s="279">
        <v>150000</v>
      </c>
      <c r="J1296" s="279">
        <v>150000</v>
      </c>
      <c r="K1296" s="279">
        <v>150000</v>
      </c>
    </row>
    <row r="1297" spans="2:11" ht="30" customHeight="1" thickBot="1" x14ac:dyDescent="0.3">
      <c r="B1297" s="68" t="s">
        <v>41</v>
      </c>
      <c r="C1297" s="52" t="s">
        <v>18</v>
      </c>
      <c r="D1297" s="53" t="s">
        <v>598</v>
      </c>
      <c r="E1297" s="51" t="s">
        <v>599</v>
      </c>
      <c r="F1297" s="51" t="s">
        <v>5</v>
      </c>
      <c r="G1297" s="51" t="s">
        <v>6</v>
      </c>
      <c r="H1297" s="51" t="s">
        <v>7</v>
      </c>
      <c r="I1297" s="279">
        <v>100000</v>
      </c>
      <c r="J1297" s="279">
        <v>100000</v>
      </c>
      <c r="K1297" s="279">
        <v>100000</v>
      </c>
    </row>
    <row r="1298" spans="2:11" ht="30" customHeight="1" thickBot="1" x14ac:dyDescent="0.3">
      <c r="B1298" s="68" t="s">
        <v>42</v>
      </c>
      <c r="C1298" s="52" t="s">
        <v>20</v>
      </c>
      <c r="D1298" s="53" t="s">
        <v>598</v>
      </c>
      <c r="E1298" s="51" t="s">
        <v>599</v>
      </c>
      <c r="F1298" s="51" t="s">
        <v>5</v>
      </c>
      <c r="G1298" s="51" t="s">
        <v>6</v>
      </c>
      <c r="H1298" s="51" t="s">
        <v>7</v>
      </c>
      <c r="I1298" s="279">
        <v>150000</v>
      </c>
      <c r="J1298" s="279">
        <v>150000</v>
      </c>
      <c r="K1298" s="279">
        <v>150000</v>
      </c>
    </row>
    <row r="1299" spans="2:11" ht="30" customHeight="1" thickBot="1" x14ac:dyDescent="0.3">
      <c r="B1299" s="68" t="s">
        <v>254</v>
      </c>
      <c r="C1299" s="52">
        <v>22020503</v>
      </c>
      <c r="D1299" s="53" t="s">
        <v>598</v>
      </c>
      <c r="E1299" s="51" t="s">
        <v>599</v>
      </c>
      <c r="F1299" s="51" t="s">
        <v>5</v>
      </c>
      <c r="G1299" s="51" t="s">
        <v>6</v>
      </c>
      <c r="H1299" s="51" t="s">
        <v>7</v>
      </c>
      <c r="I1299" s="279">
        <v>50000</v>
      </c>
      <c r="J1299" s="279">
        <v>50000</v>
      </c>
      <c r="K1299" s="279">
        <v>50000</v>
      </c>
    </row>
    <row r="1300" spans="2:11" ht="30" customHeight="1" thickBot="1" x14ac:dyDescent="0.3">
      <c r="B1300" s="68" t="s">
        <v>600</v>
      </c>
      <c r="C1300" s="52">
        <v>22020422</v>
      </c>
      <c r="D1300" s="53" t="s">
        <v>598</v>
      </c>
      <c r="E1300" s="51" t="s">
        <v>599</v>
      </c>
      <c r="F1300" s="51" t="s">
        <v>5</v>
      </c>
      <c r="G1300" s="51" t="s">
        <v>6</v>
      </c>
      <c r="H1300" s="51" t="s">
        <v>7</v>
      </c>
      <c r="I1300" s="279">
        <v>50000</v>
      </c>
      <c r="J1300" s="279">
        <v>50000</v>
      </c>
      <c r="K1300" s="279">
        <v>50000</v>
      </c>
    </row>
    <row r="1301" spans="2:11" ht="30" customHeight="1" thickBot="1" x14ac:dyDescent="0.3">
      <c r="B1301" s="68" t="s">
        <v>25</v>
      </c>
      <c r="C1301" s="52" t="s">
        <v>26</v>
      </c>
      <c r="D1301" s="53" t="s">
        <v>598</v>
      </c>
      <c r="E1301" s="51" t="s">
        <v>599</v>
      </c>
      <c r="F1301" s="51" t="s">
        <v>5</v>
      </c>
      <c r="G1301" s="51" t="s">
        <v>6</v>
      </c>
      <c r="H1301" s="51" t="s">
        <v>7</v>
      </c>
      <c r="I1301" s="279">
        <v>50000</v>
      </c>
      <c r="J1301" s="279">
        <v>50000</v>
      </c>
      <c r="K1301" s="279">
        <v>50000</v>
      </c>
    </row>
    <row r="1302" spans="2:11" ht="30" customHeight="1" thickBot="1" x14ac:dyDescent="0.3">
      <c r="B1302" s="68" t="s">
        <v>60</v>
      </c>
      <c r="C1302" s="52" t="s">
        <v>30</v>
      </c>
      <c r="D1302" s="53" t="s">
        <v>598</v>
      </c>
      <c r="E1302" s="51" t="s">
        <v>599</v>
      </c>
      <c r="F1302" s="51" t="s">
        <v>5</v>
      </c>
      <c r="G1302" s="51" t="s">
        <v>6</v>
      </c>
      <c r="H1302" s="51" t="s">
        <v>7</v>
      </c>
      <c r="I1302" s="279">
        <v>100000</v>
      </c>
      <c r="J1302" s="279">
        <v>100000</v>
      </c>
      <c r="K1302" s="279">
        <v>100000</v>
      </c>
    </row>
    <row r="1303" spans="2:11" ht="30" customHeight="1" thickBot="1" x14ac:dyDescent="0.3">
      <c r="B1303" s="68" t="s">
        <v>31</v>
      </c>
      <c r="C1303" s="52" t="s">
        <v>32</v>
      </c>
      <c r="D1303" s="53" t="s">
        <v>598</v>
      </c>
      <c r="E1303" s="51" t="s">
        <v>599</v>
      </c>
      <c r="F1303" s="51" t="s">
        <v>5</v>
      </c>
      <c r="G1303" s="51" t="s">
        <v>6</v>
      </c>
      <c r="H1303" s="51" t="s">
        <v>7</v>
      </c>
      <c r="I1303" s="279">
        <v>50000</v>
      </c>
      <c r="J1303" s="279">
        <v>50000</v>
      </c>
      <c r="K1303" s="279">
        <v>50000</v>
      </c>
    </row>
    <row r="1304" spans="2:11" ht="30" customHeight="1" thickBot="1" x14ac:dyDescent="0.3">
      <c r="B1304" s="68" t="s">
        <v>35</v>
      </c>
      <c r="C1304" s="52" t="s">
        <v>36</v>
      </c>
      <c r="D1304" s="53" t="s">
        <v>598</v>
      </c>
      <c r="E1304" s="51" t="s">
        <v>599</v>
      </c>
      <c r="F1304" s="51" t="s">
        <v>5</v>
      </c>
      <c r="G1304" s="51" t="s">
        <v>6</v>
      </c>
      <c r="H1304" s="51" t="s">
        <v>7</v>
      </c>
      <c r="I1304" s="279">
        <v>50000</v>
      </c>
      <c r="J1304" s="279">
        <v>50000</v>
      </c>
      <c r="K1304" s="279">
        <v>50000</v>
      </c>
    </row>
    <row r="1305" spans="2:11" ht="30" customHeight="1" thickBot="1" x14ac:dyDescent="0.3">
      <c r="B1305" s="442" t="s">
        <v>1602</v>
      </c>
      <c r="C1305" s="443"/>
      <c r="D1305" s="443"/>
      <c r="E1305" s="443"/>
      <c r="F1305" s="443"/>
      <c r="G1305" s="443"/>
      <c r="H1305" s="444"/>
      <c r="I1305" s="275">
        <f>SUM(I1293:I1304)</f>
        <v>1200000</v>
      </c>
      <c r="J1305" s="275">
        <f>SUM(J1293:J1304)</f>
        <v>1200000</v>
      </c>
      <c r="K1305" s="275">
        <f>SUM(K1293:K1304)</f>
        <v>1200000</v>
      </c>
    </row>
    <row r="1306" spans="2:11" ht="90" customHeight="1" thickBot="1" x14ac:dyDescent="0.3">
      <c r="B1306" s="484" t="s">
        <v>2114</v>
      </c>
      <c r="C1306" s="445"/>
      <c r="D1306" s="445"/>
      <c r="E1306" s="445"/>
      <c r="F1306" s="445"/>
      <c r="G1306" s="445"/>
      <c r="H1306" s="445"/>
      <c r="I1306" s="445"/>
      <c r="J1306" s="445"/>
      <c r="K1306" s="446"/>
    </row>
    <row r="1307" spans="2:11" ht="30" customHeight="1" thickBot="1" x14ac:dyDescent="0.3">
      <c r="B1307" s="439" t="s">
        <v>1895</v>
      </c>
      <c r="C1307" s="440"/>
      <c r="D1307" s="440"/>
      <c r="E1307" s="440"/>
      <c r="F1307" s="440"/>
      <c r="G1307" s="440"/>
      <c r="H1307" s="440"/>
      <c r="I1307" s="440"/>
      <c r="J1307" s="440"/>
      <c r="K1307" s="441"/>
    </row>
    <row r="1308" spans="2:11" ht="30" customHeight="1" thickBot="1" x14ac:dyDescent="0.3">
      <c r="B1308" s="91" t="s">
        <v>1272</v>
      </c>
      <c r="C1308" s="29" t="s">
        <v>1271</v>
      </c>
      <c r="D1308" s="17" t="s">
        <v>1270</v>
      </c>
      <c r="E1308" s="18" t="s">
        <v>1269</v>
      </c>
      <c r="F1308" s="18" t="s">
        <v>1268</v>
      </c>
      <c r="G1308" s="15" t="s">
        <v>1267</v>
      </c>
      <c r="H1308" s="18" t="s">
        <v>1266</v>
      </c>
      <c r="I1308" s="272" t="s">
        <v>1619</v>
      </c>
      <c r="J1308" s="273" t="s">
        <v>1948</v>
      </c>
      <c r="K1308" s="274" t="s">
        <v>1614</v>
      </c>
    </row>
    <row r="1309" spans="2:11" ht="30" customHeight="1" thickBot="1" x14ac:dyDescent="0.3">
      <c r="B1309" s="68" t="s">
        <v>1</v>
      </c>
      <c r="C1309" s="52" t="s">
        <v>2</v>
      </c>
      <c r="D1309" s="53" t="s">
        <v>601</v>
      </c>
      <c r="E1309" s="51" t="s">
        <v>299</v>
      </c>
      <c r="F1309" s="51" t="s">
        <v>5</v>
      </c>
      <c r="G1309" s="51" t="s">
        <v>186</v>
      </c>
      <c r="H1309" s="51" t="s">
        <v>7</v>
      </c>
      <c r="I1309" s="279">
        <v>12500000</v>
      </c>
      <c r="J1309" s="279">
        <v>8488828</v>
      </c>
      <c r="K1309" s="279">
        <v>12500000</v>
      </c>
    </row>
    <row r="1310" spans="2:11" ht="30" customHeight="1" thickBot="1" x14ac:dyDescent="0.3">
      <c r="B1310" s="68" t="s">
        <v>67</v>
      </c>
      <c r="C1310" s="52" t="s">
        <v>9</v>
      </c>
      <c r="D1310" s="53" t="s">
        <v>601</v>
      </c>
      <c r="E1310" s="51" t="s">
        <v>299</v>
      </c>
      <c r="F1310" s="51" t="s">
        <v>5</v>
      </c>
      <c r="G1310" s="51" t="s">
        <v>186</v>
      </c>
      <c r="H1310" s="51" t="s">
        <v>7</v>
      </c>
      <c r="I1310" s="279">
        <v>700000</v>
      </c>
      <c r="J1310" s="279">
        <v>510000</v>
      </c>
      <c r="K1310" s="279">
        <v>700000</v>
      </c>
    </row>
    <row r="1311" spans="2:11" ht="30" customHeight="1" thickBot="1" x14ac:dyDescent="0.3">
      <c r="B1311" s="68" t="s">
        <v>10</v>
      </c>
      <c r="C1311" s="52" t="s">
        <v>11</v>
      </c>
      <c r="D1311" s="53" t="s">
        <v>601</v>
      </c>
      <c r="E1311" s="51" t="s">
        <v>299</v>
      </c>
      <c r="F1311" s="51" t="s">
        <v>5</v>
      </c>
      <c r="G1311" s="51" t="s">
        <v>186</v>
      </c>
      <c r="H1311" s="51" t="s">
        <v>7</v>
      </c>
      <c r="I1311" s="279">
        <v>200000</v>
      </c>
      <c r="J1311" s="279">
        <v>200000</v>
      </c>
      <c r="K1311" s="279">
        <v>200000</v>
      </c>
    </row>
    <row r="1312" spans="2:11" ht="30" customHeight="1" thickBot="1" x14ac:dyDescent="0.3">
      <c r="B1312" s="68" t="s">
        <v>40</v>
      </c>
      <c r="C1312" s="52" t="s">
        <v>13</v>
      </c>
      <c r="D1312" s="53" t="s">
        <v>601</v>
      </c>
      <c r="E1312" s="51" t="s">
        <v>299</v>
      </c>
      <c r="F1312" s="51" t="s">
        <v>5</v>
      </c>
      <c r="G1312" s="51" t="s">
        <v>186</v>
      </c>
      <c r="H1312" s="51" t="s">
        <v>7</v>
      </c>
      <c r="I1312" s="279">
        <v>500000</v>
      </c>
      <c r="J1312" s="279">
        <v>390000</v>
      </c>
      <c r="K1312" s="279">
        <v>500000</v>
      </c>
    </row>
    <row r="1313" spans="2:11" ht="30" customHeight="1" thickBot="1" x14ac:dyDescent="0.3">
      <c r="B1313" s="68" t="s">
        <v>41</v>
      </c>
      <c r="C1313" s="52" t="s">
        <v>18</v>
      </c>
      <c r="D1313" s="53" t="s">
        <v>601</v>
      </c>
      <c r="E1313" s="51" t="s">
        <v>299</v>
      </c>
      <c r="F1313" s="51" t="s">
        <v>5</v>
      </c>
      <c r="G1313" s="51" t="s">
        <v>186</v>
      </c>
      <c r="H1313" s="51" t="s">
        <v>7</v>
      </c>
      <c r="I1313" s="279">
        <v>300000</v>
      </c>
      <c r="J1313" s="279">
        <v>260000</v>
      </c>
      <c r="K1313" s="279">
        <v>300000</v>
      </c>
    </row>
    <row r="1314" spans="2:11" ht="30" customHeight="1" thickBot="1" x14ac:dyDescent="0.3">
      <c r="B1314" s="68" t="s">
        <v>42</v>
      </c>
      <c r="C1314" s="52" t="s">
        <v>20</v>
      </c>
      <c r="D1314" s="53" t="s">
        <v>601</v>
      </c>
      <c r="E1314" s="51" t="s">
        <v>299</v>
      </c>
      <c r="F1314" s="51" t="s">
        <v>5</v>
      </c>
      <c r="G1314" s="51" t="s">
        <v>186</v>
      </c>
      <c r="H1314" s="51" t="s">
        <v>7</v>
      </c>
      <c r="I1314" s="279">
        <v>400000</v>
      </c>
      <c r="J1314" s="279">
        <v>370000</v>
      </c>
      <c r="K1314" s="279">
        <v>400000</v>
      </c>
    </row>
    <row r="1315" spans="2:11" ht="30" customHeight="1" thickBot="1" x14ac:dyDescent="0.3">
      <c r="B1315" s="68" t="s">
        <v>254</v>
      </c>
      <c r="C1315" s="52">
        <v>22020503</v>
      </c>
      <c r="D1315" s="53" t="s">
        <v>601</v>
      </c>
      <c r="E1315" s="51" t="s">
        <v>299</v>
      </c>
      <c r="F1315" s="51" t="s">
        <v>5</v>
      </c>
      <c r="G1315" s="51" t="s">
        <v>186</v>
      </c>
      <c r="H1315" s="51" t="s">
        <v>7</v>
      </c>
      <c r="I1315" s="279">
        <v>250000</v>
      </c>
      <c r="J1315" s="279"/>
      <c r="K1315" s="279">
        <v>250000</v>
      </c>
    </row>
    <row r="1316" spans="2:11" ht="30" customHeight="1" thickBot="1" x14ac:dyDescent="0.3">
      <c r="B1316" s="68" t="s">
        <v>602</v>
      </c>
      <c r="C1316" s="52">
        <v>22020422</v>
      </c>
      <c r="D1316" s="53" t="s">
        <v>601</v>
      </c>
      <c r="E1316" s="51" t="s">
        <v>299</v>
      </c>
      <c r="F1316" s="51" t="s">
        <v>5</v>
      </c>
      <c r="G1316" s="51" t="s">
        <v>186</v>
      </c>
      <c r="H1316" s="51" t="s">
        <v>7</v>
      </c>
      <c r="I1316" s="279">
        <v>500000</v>
      </c>
      <c r="J1316" s="279">
        <v>280000</v>
      </c>
      <c r="K1316" s="279">
        <v>500000</v>
      </c>
    </row>
    <row r="1317" spans="2:11" ht="30" customHeight="1" thickBot="1" x14ac:dyDescent="0.3">
      <c r="B1317" s="68" t="s">
        <v>25</v>
      </c>
      <c r="C1317" s="52" t="s">
        <v>26</v>
      </c>
      <c r="D1317" s="53" t="s">
        <v>601</v>
      </c>
      <c r="E1317" s="51" t="s">
        <v>299</v>
      </c>
      <c r="F1317" s="51" t="s">
        <v>5</v>
      </c>
      <c r="G1317" s="51" t="s">
        <v>186</v>
      </c>
      <c r="H1317" s="51" t="s">
        <v>7</v>
      </c>
      <c r="I1317" s="279">
        <v>200000</v>
      </c>
      <c r="J1317" s="279"/>
      <c r="K1317" s="279">
        <v>200000</v>
      </c>
    </row>
    <row r="1318" spans="2:11" ht="30" customHeight="1" thickBot="1" x14ac:dyDescent="0.3">
      <c r="B1318" s="68" t="s">
        <v>51</v>
      </c>
      <c r="C1318" s="52" t="s">
        <v>52</v>
      </c>
      <c r="D1318" s="53" t="s">
        <v>601</v>
      </c>
      <c r="E1318" s="51" t="s">
        <v>299</v>
      </c>
      <c r="F1318" s="51" t="s">
        <v>5</v>
      </c>
      <c r="G1318" s="51" t="s">
        <v>186</v>
      </c>
      <c r="H1318" s="51" t="s">
        <v>7</v>
      </c>
      <c r="I1318" s="279">
        <v>100000</v>
      </c>
      <c r="J1318" s="279"/>
      <c r="K1318" s="279">
        <v>100000</v>
      </c>
    </row>
    <row r="1319" spans="2:11" ht="30" customHeight="1" thickBot="1" x14ac:dyDescent="0.3">
      <c r="B1319" s="68" t="s">
        <v>60</v>
      </c>
      <c r="C1319" s="52" t="s">
        <v>30</v>
      </c>
      <c r="D1319" s="53" t="s">
        <v>601</v>
      </c>
      <c r="E1319" s="51" t="s">
        <v>299</v>
      </c>
      <c r="F1319" s="51" t="s">
        <v>5</v>
      </c>
      <c r="G1319" s="51" t="s">
        <v>186</v>
      </c>
      <c r="H1319" s="51" t="s">
        <v>7</v>
      </c>
      <c r="I1319" s="279">
        <v>300000</v>
      </c>
      <c r="J1319" s="279">
        <v>20000</v>
      </c>
      <c r="K1319" s="279">
        <v>300000</v>
      </c>
    </row>
    <row r="1320" spans="2:11" ht="30" customHeight="1" thickBot="1" x14ac:dyDescent="0.3">
      <c r="B1320" s="68" t="s">
        <v>31</v>
      </c>
      <c r="C1320" s="52" t="s">
        <v>32</v>
      </c>
      <c r="D1320" s="53" t="s">
        <v>601</v>
      </c>
      <c r="E1320" s="51" t="s">
        <v>299</v>
      </c>
      <c r="F1320" s="51" t="s">
        <v>5</v>
      </c>
      <c r="G1320" s="51" t="s">
        <v>186</v>
      </c>
      <c r="H1320" s="51" t="s">
        <v>7</v>
      </c>
      <c r="I1320" s="279">
        <v>100000</v>
      </c>
      <c r="J1320" s="279"/>
      <c r="K1320" s="279">
        <v>100000</v>
      </c>
    </row>
    <row r="1321" spans="2:11" ht="30" customHeight="1" thickBot="1" x14ac:dyDescent="0.3">
      <c r="B1321" s="68" t="s">
        <v>35</v>
      </c>
      <c r="C1321" s="52" t="s">
        <v>36</v>
      </c>
      <c r="D1321" s="53" t="s">
        <v>601</v>
      </c>
      <c r="E1321" s="51" t="s">
        <v>299</v>
      </c>
      <c r="F1321" s="51" t="s">
        <v>5</v>
      </c>
      <c r="G1321" s="51" t="s">
        <v>186</v>
      </c>
      <c r="H1321" s="51" t="s">
        <v>7</v>
      </c>
      <c r="I1321" s="279">
        <v>50000</v>
      </c>
      <c r="J1321" s="279"/>
      <c r="K1321" s="279">
        <v>50000</v>
      </c>
    </row>
    <row r="1322" spans="2:11" ht="30" customHeight="1" thickBot="1" x14ac:dyDescent="0.3">
      <c r="B1322" s="452" t="s">
        <v>1602</v>
      </c>
      <c r="C1322" s="453"/>
      <c r="D1322" s="453"/>
      <c r="E1322" s="453"/>
      <c r="F1322" s="453"/>
      <c r="G1322" s="453"/>
      <c r="H1322" s="454"/>
      <c r="I1322" s="275">
        <f>SUM(I1309:I1321)</f>
        <v>16100000</v>
      </c>
      <c r="J1322" s="275">
        <f>SUM(J1309:J1321)</f>
        <v>10518828</v>
      </c>
      <c r="K1322" s="275">
        <f>SUM(K1309:K1321)</f>
        <v>16100000</v>
      </c>
    </row>
    <row r="1323" spans="2:11" ht="92.25" customHeight="1" thickBot="1" x14ac:dyDescent="0.3">
      <c r="B1323" s="484" t="s">
        <v>2114</v>
      </c>
      <c r="C1323" s="445"/>
      <c r="D1323" s="445"/>
      <c r="E1323" s="445"/>
      <c r="F1323" s="445"/>
      <c r="G1323" s="445"/>
      <c r="H1323" s="445"/>
      <c r="I1323" s="445"/>
      <c r="J1323" s="445"/>
      <c r="K1323" s="446"/>
    </row>
    <row r="1324" spans="2:11" ht="30" customHeight="1" thickBot="1" x14ac:dyDescent="0.3">
      <c r="B1324" s="439" t="s">
        <v>1896</v>
      </c>
      <c r="C1324" s="440"/>
      <c r="D1324" s="440"/>
      <c r="E1324" s="440"/>
      <c r="F1324" s="440"/>
      <c r="G1324" s="440"/>
      <c r="H1324" s="440"/>
      <c r="I1324" s="440"/>
      <c r="J1324" s="440"/>
      <c r="K1324" s="441"/>
    </row>
    <row r="1325" spans="2:11" ht="30" customHeight="1" thickBot="1" x14ac:dyDescent="0.3">
      <c r="B1325" s="91" t="s">
        <v>1272</v>
      </c>
      <c r="C1325" s="29" t="s">
        <v>1271</v>
      </c>
      <c r="D1325" s="17" t="s">
        <v>1270</v>
      </c>
      <c r="E1325" s="18" t="s">
        <v>1269</v>
      </c>
      <c r="F1325" s="18" t="s">
        <v>1268</v>
      </c>
      <c r="G1325" s="15" t="s">
        <v>1267</v>
      </c>
      <c r="H1325" s="18" t="s">
        <v>1266</v>
      </c>
      <c r="I1325" s="272" t="s">
        <v>1619</v>
      </c>
      <c r="J1325" s="273" t="s">
        <v>1948</v>
      </c>
      <c r="K1325" s="274" t="s">
        <v>1614</v>
      </c>
    </row>
    <row r="1326" spans="2:11" ht="30" customHeight="1" thickBot="1" x14ac:dyDescent="0.3">
      <c r="B1326" s="68" t="s">
        <v>1</v>
      </c>
      <c r="C1326" s="52" t="s">
        <v>2</v>
      </c>
      <c r="D1326" s="53" t="s">
        <v>603</v>
      </c>
      <c r="E1326" s="51" t="s">
        <v>604</v>
      </c>
      <c r="F1326" s="51" t="s">
        <v>5</v>
      </c>
      <c r="G1326" s="51" t="s">
        <v>605</v>
      </c>
      <c r="H1326" s="51" t="s">
        <v>7</v>
      </c>
      <c r="I1326" s="279">
        <v>2500000</v>
      </c>
      <c r="J1326" s="279">
        <v>2590312</v>
      </c>
      <c r="K1326" s="279">
        <v>2500000</v>
      </c>
    </row>
    <row r="1327" spans="2:11" ht="30" customHeight="1" thickBot="1" x14ac:dyDescent="0.3">
      <c r="B1327" s="68" t="s">
        <v>606</v>
      </c>
      <c r="C1327" s="52" t="s">
        <v>528</v>
      </c>
      <c r="D1327" s="53" t="s">
        <v>603</v>
      </c>
      <c r="E1327" s="51" t="s">
        <v>604</v>
      </c>
      <c r="F1327" s="51" t="s">
        <v>5</v>
      </c>
      <c r="G1327" s="51" t="s">
        <v>605</v>
      </c>
      <c r="H1327" s="51" t="s">
        <v>7</v>
      </c>
      <c r="I1327" s="279">
        <v>350000</v>
      </c>
      <c r="J1327" s="279"/>
      <c r="K1327" s="279">
        <v>150000</v>
      </c>
    </row>
    <row r="1328" spans="2:11" ht="30" customHeight="1" thickBot="1" x14ac:dyDescent="0.3">
      <c r="B1328" s="68" t="s">
        <v>67</v>
      </c>
      <c r="C1328" s="52" t="s">
        <v>9</v>
      </c>
      <c r="D1328" s="53" t="s">
        <v>603</v>
      </c>
      <c r="E1328" s="51" t="s">
        <v>604</v>
      </c>
      <c r="F1328" s="51" t="s">
        <v>5</v>
      </c>
      <c r="G1328" s="51" t="s">
        <v>605</v>
      </c>
      <c r="H1328" s="51" t="s">
        <v>7</v>
      </c>
      <c r="I1328" s="279">
        <v>400000</v>
      </c>
      <c r="J1328" s="279">
        <v>400000</v>
      </c>
      <c r="K1328" s="279">
        <v>400000</v>
      </c>
    </row>
    <row r="1329" spans="2:11" ht="30" customHeight="1" thickBot="1" x14ac:dyDescent="0.3">
      <c r="B1329" s="68" t="s">
        <v>10</v>
      </c>
      <c r="C1329" s="52" t="s">
        <v>11</v>
      </c>
      <c r="D1329" s="53" t="s">
        <v>603</v>
      </c>
      <c r="E1329" s="51" t="s">
        <v>604</v>
      </c>
      <c r="F1329" s="51" t="s">
        <v>5</v>
      </c>
      <c r="G1329" s="51" t="s">
        <v>605</v>
      </c>
      <c r="H1329" s="51" t="s">
        <v>7</v>
      </c>
      <c r="I1329" s="279">
        <v>200000</v>
      </c>
      <c r="J1329" s="279">
        <v>200000</v>
      </c>
      <c r="K1329" s="279">
        <v>200000</v>
      </c>
    </row>
    <row r="1330" spans="2:11" ht="30" customHeight="1" thickBot="1" x14ac:dyDescent="0.3">
      <c r="B1330" s="68" t="s">
        <v>68</v>
      </c>
      <c r="C1330" s="52" t="s">
        <v>69</v>
      </c>
      <c r="D1330" s="53" t="s">
        <v>603</v>
      </c>
      <c r="E1330" s="51" t="s">
        <v>604</v>
      </c>
      <c r="F1330" s="51" t="s">
        <v>5</v>
      </c>
      <c r="G1330" s="51" t="s">
        <v>605</v>
      </c>
      <c r="H1330" s="51" t="s">
        <v>7</v>
      </c>
      <c r="I1330" s="279">
        <v>100000</v>
      </c>
      <c r="J1330" s="279">
        <v>100000</v>
      </c>
      <c r="K1330" s="279">
        <v>100000</v>
      </c>
    </row>
    <row r="1331" spans="2:11" ht="30" customHeight="1" thickBot="1" x14ac:dyDescent="0.3">
      <c r="B1331" s="68" t="s">
        <v>40</v>
      </c>
      <c r="C1331" s="52" t="s">
        <v>13</v>
      </c>
      <c r="D1331" s="53" t="s">
        <v>603</v>
      </c>
      <c r="E1331" s="51" t="s">
        <v>604</v>
      </c>
      <c r="F1331" s="51" t="s">
        <v>5</v>
      </c>
      <c r="G1331" s="51" t="s">
        <v>605</v>
      </c>
      <c r="H1331" s="51" t="s">
        <v>7</v>
      </c>
      <c r="I1331" s="279">
        <v>300000</v>
      </c>
      <c r="J1331" s="279">
        <v>500000</v>
      </c>
      <c r="K1331" s="279">
        <v>700000</v>
      </c>
    </row>
    <row r="1332" spans="2:11" ht="30" customHeight="1" thickBot="1" x14ac:dyDescent="0.3">
      <c r="B1332" s="68" t="s">
        <v>41</v>
      </c>
      <c r="C1332" s="52" t="s">
        <v>18</v>
      </c>
      <c r="D1332" s="53" t="s">
        <v>603</v>
      </c>
      <c r="E1332" s="51" t="s">
        <v>604</v>
      </c>
      <c r="F1332" s="51" t="s">
        <v>5</v>
      </c>
      <c r="G1332" s="51" t="s">
        <v>605</v>
      </c>
      <c r="H1332" s="51" t="s">
        <v>7</v>
      </c>
      <c r="I1332" s="279">
        <v>350000</v>
      </c>
      <c r="J1332" s="279">
        <v>600000</v>
      </c>
      <c r="K1332" s="279">
        <v>350000</v>
      </c>
    </row>
    <row r="1333" spans="2:11" ht="30" customHeight="1" thickBot="1" x14ac:dyDescent="0.3">
      <c r="B1333" s="68" t="s">
        <v>42</v>
      </c>
      <c r="C1333" s="52" t="s">
        <v>20</v>
      </c>
      <c r="D1333" s="53" t="s">
        <v>603</v>
      </c>
      <c r="E1333" s="51" t="s">
        <v>604</v>
      </c>
      <c r="F1333" s="51" t="s">
        <v>5</v>
      </c>
      <c r="G1333" s="51" t="s">
        <v>605</v>
      </c>
      <c r="H1333" s="51" t="s">
        <v>7</v>
      </c>
      <c r="I1333" s="279">
        <v>200000</v>
      </c>
      <c r="J1333" s="279">
        <v>200000</v>
      </c>
      <c r="K1333" s="279">
        <v>200000</v>
      </c>
    </row>
    <row r="1334" spans="2:11" ht="30" customHeight="1" thickBot="1" x14ac:dyDescent="0.3">
      <c r="B1334" s="68" t="s">
        <v>254</v>
      </c>
      <c r="C1334" s="52">
        <v>22020503</v>
      </c>
      <c r="D1334" s="53" t="s">
        <v>603</v>
      </c>
      <c r="E1334" s="51" t="s">
        <v>604</v>
      </c>
      <c r="F1334" s="51" t="s">
        <v>5</v>
      </c>
      <c r="G1334" s="51" t="s">
        <v>605</v>
      </c>
      <c r="H1334" s="51" t="s">
        <v>7</v>
      </c>
      <c r="I1334" s="279">
        <v>200000</v>
      </c>
      <c r="J1334" s="279">
        <v>200000</v>
      </c>
      <c r="K1334" s="279">
        <v>100000</v>
      </c>
    </row>
    <row r="1335" spans="2:11" ht="30" customHeight="1" thickBot="1" x14ac:dyDescent="0.3">
      <c r="B1335" s="68" t="s">
        <v>25</v>
      </c>
      <c r="C1335" s="52" t="s">
        <v>26</v>
      </c>
      <c r="D1335" s="53" t="s">
        <v>603</v>
      </c>
      <c r="E1335" s="51" t="s">
        <v>604</v>
      </c>
      <c r="F1335" s="51" t="s">
        <v>5</v>
      </c>
      <c r="G1335" s="51" t="s">
        <v>605</v>
      </c>
      <c r="H1335" s="51" t="s">
        <v>7</v>
      </c>
      <c r="I1335" s="279">
        <v>50000</v>
      </c>
      <c r="J1335" s="279"/>
      <c r="K1335" s="279">
        <v>50000</v>
      </c>
    </row>
    <row r="1336" spans="2:11" ht="30" customHeight="1" thickBot="1" x14ac:dyDescent="0.3">
      <c r="B1336" s="68" t="s">
        <v>60</v>
      </c>
      <c r="C1336" s="52" t="s">
        <v>30</v>
      </c>
      <c r="D1336" s="53" t="s">
        <v>603</v>
      </c>
      <c r="E1336" s="51" t="s">
        <v>604</v>
      </c>
      <c r="F1336" s="51" t="s">
        <v>5</v>
      </c>
      <c r="G1336" s="51" t="s">
        <v>605</v>
      </c>
      <c r="H1336" s="51" t="s">
        <v>7</v>
      </c>
      <c r="I1336" s="279">
        <v>150000</v>
      </c>
      <c r="J1336" s="279">
        <v>100000</v>
      </c>
      <c r="K1336" s="279">
        <v>150000</v>
      </c>
    </row>
    <row r="1337" spans="2:11" ht="30" customHeight="1" thickBot="1" x14ac:dyDescent="0.3">
      <c r="B1337" s="68" t="s">
        <v>31</v>
      </c>
      <c r="C1337" s="52" t="s">
        <v>32</v>
      </c>
      <c r="D1337" s="53" t="s">
        <v>603</v>
      </c>
      <c r="E1337" s="51" t="s">
        <v>604</v>
      </c>
      <c r="F1337" s="51" t="s">
        <v>5</v>
      </c>
      <c r="G1337" s="51" t="s">
        <v>605</v>
      </c>
      <c r="H1337" s="51" t="s">
        <v>7</v>
      </c>
      <c r="I1337" s="279">
        <v>100000</v>
      </c>
      <c r="J1337" s="279">
        <v>97000</v>
      </c>
      <c r="K1337" s="279"/>
    </row>
    <row r="1338" spans="2:11" ht="30" customHeight="1" thickBot="1" x14ac:dyDescent="0.3">
      <c r="B1338" s="442" t="s">
        <v>1602</v>
      </c>
      <c r="C1338" s="443"/>
      <c r="D1338" s="443"/>
      <c r="E1338" s="443"/>
      <c r="F1338" s="443"/>
      <c r="G1338" s="443"/>
      <c r="H1338" s="444"/>
      <c r="I1338" s="275">
        <f>SUM(I1326:I1337)</f>
        <v>4900000</v>
      </c>
      <c r="J1338" s="275">
        <f>SUM(J1326:J1337)</f>
        <v>4987312</v>
      </c>
      <c r="K1338" s="275">
        <f>SUM(K1326:K1337)</f>
        <v>4900000</v>
      </c>
    </row>
    <row r="1339" spans="2:11" ht="92.25" customHeight="1" thickBot="1" x14ac:dyDescent="0.3">
      <c r="B1339" s="484" t="s">
        <v>2114</v>
      </c>
      <c r="C1339" s="445"/>
      <c r="D1339" s="445"/>
      <c r="E1339" s="445"/>
      <c r="F1339" s="445"/>
      <c r="G1339" s="445"/>
      <c r="H1339" s="445"/>
      <c r="I1339" s="445"/>
      <c r="J1339" s="445"/>
      <c r="K1339" s="446"/>
    </row>
    <row r="1340" spans="2:11" ht="30" customHeight="1" thickBot="1" x14ac:dyDescent="0.3">
      <c r="B1340" s="463" t="s">
        <v>1897</v>
      </c>
      <c r="C1340" s="464"/>
      <c r="D1340" s="464"/>
      <c r="E1340" s="464"/>
      <c r="F1340" s="464"/>
      <c r="G1340" s="464"/>
      <c r="H1340" s="464"/>
      <c r="I1340" s="464"/>
      <c r="J1340" s="464"/>
      <c r="K1340" s="465"/>
    </row>
    <row r="1341" spans="2:11" ht="30" customHeight="1" thickBot="1" x14ac:dyDescent="0.3">
      <c r="B1341" s="91" t="s">
        <v>1272</v>
      </c>
      <c r="C1341" s="29" t="s">
        <v>1271</v>
      </c>
      <c r="D1341" s="17" t="s">
        <v>1270</v>
      </c>
      <c r="E1341" s="18" t="s">
        <v>1269</v>
      </c>
      <c r="F1341" s="18" t="s">
        <v>1268</v>
      </c>
      <c r="G1341" s="15" t="s">
        <v>1267</v>
      </c>
      <c r="H1341" s="18" t="s">
        <v>1266</v>
      </c>
      <c r="I1341" s="272" t="s">
        <v>1619</v>
      </c>
      <c r="J1341" s="273" t="s">
        <v>1948</v>
      </c>
      <c r="K1341" s="274" t="s">
        <v>1614</v>
      </c>
    </row>
    <row r="1342" spans="2:11" ht="30" customHeight="1" thickBot="1" x14ac:dyDescent="0.3">
      <c r="B1342" s="68" t="s">
        <v>67</v>
      </c>
      <c r="C1342" s="52" t="s">
        <v>9</v>
      </c>
      <c r="D1342" s="61" t="s">
        <v>607</v>
      </c>
      <c r="E1342" s="51" t="s">
        <v>599</v>
      </c>
      <c r="F1342" s="51" t="s">
        <v>5</v>
      </c>
      <c r="G1342" s="51" t="s">
        <v>186</v>
      </c>
      <c r="H1342" s="51" t="s">
        <v>7</v>
      </c>
      <c r="I1342" s="279">
        <v>120000</v>
      </c>
      <c r="J1342" s="279">
        <v>120000</v>
      </c>
      <c r="K1342" s="279">
        <v>120000</v>
      </c>
    </row>
    <row r="1343" spans="2:11" ht="30" customHeight="1" thickBot="1" x14ac:dyDescent="0.3">
      <c r="B1343" s="68" t="s">
        <v>10</v>
      </c>
      <c r="C1343" s="52" t="s">
        <v>11</v>
      </c>
      <c r="D1343" s="61" t="s">
        <v>607</v>
      </c>
      <c r="E1343" s="51" t="s">
        <v>599</v>
      </c>
      <c r="F1343" s="51" t="s">
        <v>5</v>
      </c>
      <c r="G1343" s="51" t="s">
        <v>186</v>
      </c>
      <c r="H1343" s="51" t="s">
        <v>7</v>
      </c>
      <c r="I1343" s="279">
        <v>50000</v>
      </c>
      <c r="J1343" s="279">
        <v>50000</v>
      </c>
      <c r="K1343" s="279">
        <v>50000</v>
      </c>
    </row>
    <row r="1344" spans="2:11" ht="30" customHeight="1" thickBot="1" x14ac:dyDescent="0.3">
      <c r="B1344" s="68" t="s">
        <v>68</v>
      </c>
      <c r="C1344" s="52" t="s">
        <v>69</v>
      </c>
      <c r="D1344" s="61" t="s">
        <v>607</v>
      </c>
      <c r="E1344" s="51" t="s">
        <v>599</v>
      </c>
      <c r="F1344" s="51" t="s">
        <v>5</v>
      </c>
      <c r="G1344" s="51" t="s">
        <v>186</v>
      </c>
      <c r="H1344" s="51" t="s">
        <v>7</v>
      </c>
      <c r="I1344" s="279">
        <v>50000</v>
      </c>
      <c r="J1344" s="279">
        <v>50000</v>
      </c>
      <c r="K1344" s="279">
        <v>50000</v>
      </c>
    </row>
    <row r="1345" spans="2:11" ht="30" customHeight="1" thickBot="1" x14ac:dyDescent="0.3">
      <c r="B1345" s="68" t="s">
        <v>40</v>
      </c>
      <c r="C1345" s="52" t="s">
        <v>13</v>
      </c>
      <c r="D1345" s="61" t="s">
        <v>607</v>
      </c>
      <c r="E1345" s="51" t="s">
        <v>599</v>
      </c>
      <c r="F1345" s="51" t="s">
        <v>5</v>
      </c>
      <c r="G1345" s="51" t="s">
        <v>186</v>
      </c>
      <c r="H1345" s="51" t="s">
        <v>7</v>
      </c>
      <c r="I1345" s="279">
        <v>100000</v>
      </c>
      <c r="J1345" s="279">
        <v>100000</v>
      </c>
      <c r="K1345" s="279">
        <v>100000</v>
      </c>
    </row>
    <row r="1346" spans="2:11" ht="30" customHeight="1" thickBot="1" x14ac:dyDescent="0.3">
      <c r="B1346" s="68" t="s">
        <v>41</v>
      </c>
      <c r="C1346" s="52" t="s">
        <v>18</v>
      </c>
      <c r="D1346" s="61" t="s">
        <v>607</v>
      </c>
      <c r="E1346" s="51" t="s">
        <v>599</v>
      </c>
      <c r="F1346" s="51" t="s">
        <v>5</v>
      </c>
      <c r="G1346" s="51" t="s">
        <v>186</v>
      </c>
      <c r="H1346" s="51" t="s">
        <v>7</v>
      </c>
      <c r="I1346" s="279">
        <v>80000</v>
      </c>
      <c r="J1346" s="279">
        <v>80000</v>
      </c>
      <c r="K1346" s="279">
        <v>80000</v>
      </c>
    </row>
    <row r="1347" spans="2:11" ht="30" customHeight="1" thickBot="1" x14ac:dyDescent="0.3">
      <c r="B1347" s="68" t="s">
        <v>42</v>
      </c>
      <c r="C1347" s="52" t="s">
        <v>20</v>
      </c>
      <c r="D1347" s="61" t="s">
        <v>607</v>
      </c>
      <c r="E1347" s="51" t="s">
        <v>599</v>
      </c>
      <c r="F1347" s="51" t="s">
        <v>5</v>
      </c>
      <c r="G1347" s="51" t="s">
        <v>186</v>
      </c>
      <c r="H1347" s="51" t="s">
        <v>7</v>
      </c>
      <c r="I1347" s="279">
        <v>50000</v>
      </c>
      <c r="J1347" s="279">
        <v>50000</v>
      </c>
      <c r="K1347" s="279">
        <v>50000</v>
      </c>
    </row>
    <row r="1348" spans="2:11" ht="30" customHeight="1" thickBot="1" x14ac:dyDescent="0.3">
      <c r="B1348" s="68" t="s">
        <v>60</v>
      </c>
      <c r="C1348" s="52" t="s">
        <v>30</v>
      </c>
      <c r="D1348" s="61" t="s">
        <v>607</v>
      </c>
      <c r="E1348" s="51" t="s">
        <v>599</v>
      </c>
      <c r="F1348" s="51" t="s">
        <v>5</v>
      </c>
      <c r="G1348" s="51" t="s">
        <v>186</v>
      </c>
      <c r="H1348" s="51" t="s">
        <v>7</v>
      </c>
      <c r="I1348" s="279">
        <v>100000</v>
      </c>
      <c r="J1348" s="279">
        <v>100000</v>
      </c>
      <c r="K1348" s="279">
        <v>100000</v>
      </c>
    </row>
    <row r="1349" spans="2:11" ht="30" customHeight="1" thickBot="1" x14ac:dyDescent="0.3">
      <c r="B1349" s="68" t="s">
        <v>31</v>
      </c>
      <c r="C1349" s="52" t="s">
        <v>32</v>
      </c>
      <c r="D1349" s="61" t="s">
        <v>607</v>
      </c>
      <c r="E1349" s="51" t="s">
        <v>599</v>
      </c>
      <c r="F1349" s="51" t="s">
        <v>5</v>
      </c>
      <c r="G1349" s="51" t="s">
        <v>186</v>
      </c>
      <c r="H1349" s="51" t="s">
        <v>7</v>
      </c>
      <c r="I1349" s="279">
        <v>50000</v>
      </c>
      <c r="J1349" s="279">
        <v>50000</v>
      </c>
      <c r="K1349" s="279">
        <v>50000</v>
      </c>
    </row>
    <row r="1350" spans="2:11" ht="30" customHeight="1" thickBot="1" x14ac:dyDescent="0.3">
      <c r="B1350" s="442" t="s">
        <v>1602</v>
      </c>
      <c r="C1350" s="443"/>
      <c r="D1350" s="443"/>
      <c r="E1350" s="443"/>
      <c r="F1350" s="443"/>
      <c r="G1350" s="443"/>
      <c r="H1350" s="444"/>
      <c r="I1350" s="275">
        <f>SUM(I1342:I1349)</f>
        <v>600000</v>
      </c>
      <c r="J1350" s="275">
        <f>SUM(J1342:J1349)</f>
        <v>600000</v>
      </c>
      <c r="K1350" s="275">
        <f>SUM(K1342:K1349)</f>
        <v>600000</v>
      </c>
    </row>
    <row r="1351" spans="2:11" ht="90.75" customHeight="1" thickBot="1" x14ac:dyDescent="0.3">
      <c r="B1351" s="484" t="s">
        <v>2114</v>
      </c>
      <c r="C1351" s="445"/>
      <c r="D1351" s="445"/>
      <c r="E1351" s="445"/>
      <c r="F1351" s="445"/>
      <c r="G1351" s="445"/>
      <c r="H1351" s="445"/>
      <c r="I1351" s="445"/>
      <c r="J1351" s="445"/>
      <c r="K1351" s="446"/>
    </row>
    <row r="1352" spans="2:11" ht="30" customHeight="1" thickBot="1" x14ac:dyDescent="0.3">
      <c r="B1352" s="439" t="s">
        <v>1898</v>
      </c>
      <c r="C1352" s="440"/>
      <c r="D1352" s="440"/>
      <c r="E1352" s="440"/>
      <c r="F1352" s="440"/>
      <c r="G1352" s="440"/>
      <c r="H1352" s="440"/>
      <c r="I1352" s="440"/>
      <c r="J1352" s="440"/>
      <c r="K1352" s="441"/>
    </row>
    <row r="1353" spans="2:11" ht="30" customHeight="1" thickBot="1" x14ac:dyDescent="0.3">
      <c r="B1353" s="91" t="s">
        <v>1272</v>
      </c>
      <c r="C1353" s="29" t="s">
        <v>1271</v>
      </c>
      <c r="D1353" s="17" t="s">
        <v>1270</v>
      </c>
      <c r="E1353" s="18" t="s">
        <v>1269</v>
      </c>
      <c r="F1353" s="18" t="s">
        <v>1268</v>
      </c>
      <c r="G1353" s="15" t="s">
        <v>1267</v>
      </c>
      <c r="H1353" s="18" t="s">
        <v>1266</v>
      </c>
      <c r="I1353" s="272" t="s">
        <v>1619</v>
      </c>
      <c r="J1353" s="273" t="s">
        <v>1948</v>
      </c>
      <c r="K1353" s="274" t="s">
        <v>1614</v>
      </c>
    </row>
    <row r="1354" spans="2:11" ht="30" customHeight="1" thickBot="1" x14ac:dyDescent="0.3">
      <c r="B1354" s="68" t="s">
        <v>1</v>
      </c>
      <c r="C1354" s="52" t="s">
        <v>2</v>
      </c>
      <c r="D1354" s="53" t="s">
        <v>608</v>
      </c>
      <c r="E1354" s="51" t="s">
        <v>609</v>
      </c>
      <c r="F1354" s="51" t="s">
        <v>5</v>
      </c>
      <c r="G1354" s="51" t="s">
        <v>605</v>
      </c>
      <c r="H1354" s="51" t="s">
        <v>7</v>
      </c>
      <c r="I1354" s="279">
        <v>2500000</v>
      </c>
      <c r="J1354" s="279">
        <v>1536000</v>
      </c>
      <c r="K1354" s="279">
        <v>2500000</v>
      </c>
    </row>
    <row r="1355" spans="2:11" ht="30" customHeight="1" thickBot="1" x14ac:dyDescent="0.3">
      <c r="B1355" s="68" t="s">
        <v>610</v>
      </c>
      <c r="C1355" s="52" t="s">
        <v>528</v>
      </c>
      <c r="D1355" s="53" t="s">
        <v>608</v>
      </c>
      <c r="E1355" s="51" t="s">
        <v>609</v>
      </c>
      <c r="F1355" s="51" t="s">
        <v>5</v>
      </c>
      <c r="G1355" s="51" t="s">
        <v>605</v>
      </c>
      <c r="H1355" s="51" t="s">
        <v>7</v>
      </c>
      <c r="I1355" s="279">
        <v>450000</v>
      </c>
      <c r="J1355" s="279"/>
      <c r="K1355" s="279">
        <v>450000</v>
      </c>
    </row>
    <row r="1356" spans="2:11" ht="30" customHeight="1" thickBot="1" x14ac:dyDescent="0.3">
      <c r="B1356" s="68" t="s">
        <v>67</v>
      </c>
      <c r="C1356" s="52" t="s">
        <v>9</v>
      </c>
      <c r="D1356" s="53" t="s">
        <v>608</v>
      </c>
      <c r="E1356" s="51" t="s">
        <v>609</v>
      </c>
      <c r="F1356" s="51" t="s">
        <v>5</v>
      </c>
      <c r="G1356" s="51" t="s">
        <v>605</v>
      </c>
      <c r="H1356" s="51" t="s">
        <v>7</v>
      </c>
      <c r="I1356" s="279">
        <v>1000000</v>
      </c>
      <c r="J1356" s="279">
        <v>135000</v>
      </c>
      <c r="K1356" s="279">
        <v>1000000</v>
      </c>
    </row>
    <row r="1357" spans="2:11" ht="30" customHeight="1" thickBot="1" x14ac:dyDescent="0.3">
      <c r="B1357" s="68" t="s">
        <v>10</v>
      </c>
      <c r="C1357" s="52" t="s">
        <v>11</v>
      </c>
      <c r="D1357" s="53" t="s">
        <v>608</v>
      </c>
      <c r="E1357" s="51" t="s">
        <v>609</v>
      </c>
      <c r="F1357" s="51" t="s">
        <v>5</v>
      </c>
      <c r="G1357" s="51" t="s">
        <v>605</v>
      </c>
      <c r="H1357" s="51" t="s">
        <v>7</v>
      </c>
      <c r="I1357" s="279">
        <v>200000</v>
      </c>
      <c r="J1357" s="279">
        <v>220000</v>
      </c>
      <c r="K1357" s="279">
        <v>200000</v>
      </c>
    </row>
    <row r="1358" spans="2:11" ht="30" customHeight="1" thickBot="1" x14ac:dyDescent="0.3">
      <c r="B1358" s="68" t="s">
        <v>40</v>
      </c>
      <c r="C1358" s="52" t="s">
        <v>13</v>
      </c>
      <c r="D1358" s="53" t="s">
        <v>608</v>
      </c>
      <c r="E1358" s="51" t="s">
        <v>609</v>
      </c>
      <c r="F1358" s="51" t="s">
        <v>5</v>
      </c>
      <c r="G1358" s="51" t="s">
        <v>605</v>
      </c>
      <c r="H1358" s="51" t="s">
        <v>7</v>
      </c>
      <c r="I1358" s="279">
        <v>350000</v>
      </c>
      <c r="J1358" s="279">
        <v>315000</v>
      </c>
      <c r="K1358" s="279">
        <v>350000</v>
      </c>
    </row>
    <row r="1359" spans="2:11" ht="30" customHeight="1" thickBot="1" x14ac:dyDescent="0.3">
      <c r="B1359" s="68" t="s">
        <v>611</v>
      </c>
      <c r="C1359" s="52" t="s">
        <v>15</v>
      </c>
      <c r="D1359" s="53" t="s">
        <v>608</v>
      </c>
      <c r="E1359" s="51" t="s">
        <v>609</v>
      </c>
      <c r="F1359" s="51" t="s">
        <v>5</v>
      </c>
      <c r="G1359" s="51" t="s">
        <v>605</v>
      </c>
      <c r="H1359" s="51" t="s">
        <v>7</v>
      </c>
      <c r="I1359" s="279">
        <v>200000</v>
      </c>
      <c r="J1359" s="279">
        <v>35000</v>
      </c>
      <c r="K1359" s="279">
        <v>200000</v>
      </c>
    </row>
    <row r="1360" spans="2:11" ht="30" customHeight="1" thickBot="1" x14ac:dyDescent="0.3">
      <c r="B1360" s="68" t="s">
        <v>41</v>
      </c>
      <c r="C1360" s="52" t="s">
        <v>18</v>
      </c>
      <c r="D1360" s="53" t="s">
        <v>608</v>
      </c>
      <c r="E1360" s="51" t="s">
        <v>609</v>
      </c>
      <c r="F1360" s="51" t="s">
        <v>5</v>
      </c>
      <c r="G1360" s="51" t="s">
        <v>605</v>
      </c>
      <c r="H1360" s="51" t="s">
        <v>7</v>
      </c>
      <c r="I1360" s="279">
        <v>250000</v>
      </c>
      <c r="J1360" s="279"/>
      <c r="K1360" s="279">
        <v>250000</v>
      </c>
    </row>
    <row r="1361" spans="2:11" ht="30" customHeight="1" thickBot="1" x14ac:dyDescent="0.3">
      <c r="B1361" s="68" t="s">
        <v>42</v>
      </c>
      <c r="C1361" s="52" t="s">
        <v>20</v>
      </c>
      <c r="D1361" s="53" t="s">
        <v>608</v>
      </c>
      <c r="E1361" s="51" t="s">
        <v>609</v>
      </c>
      <c r="F1361" s="51" t="s">
        <v>5</v>
      </c>
      <c r="G1361" s="51" t="s">
        <v>605</v>
      </c>
      <c r="H1361" s="51" t="s">
        <v>7</v>
      </c>
      <c r="I1361" s="279">
        <v>350000</v>
      </c>
      <c r="J1361" s="279">
        <v>360000</v>
      </c>
      <c r="K1361" s="279">
        <v>350000</v>
      </c>
    </row>
    <row r="1362" spans="2:11" ht="30" customHeight="1" thickBot="1" x14ac:dyDescent="0.3">
      <c r="B1362" s="68" t="s">
        <v>254</v>
      </c>
      <c r="C1362" s="52">
        <v>22020503</v>
      </c>
      <c r="D1362" s="53" t="s">
        <v>608</v>
      </c>
      <c r="E1362" s="51" t="s">
        <v>609</v>
      </c>
      <c r="F1362" s="51" t="s">
        <v>5</v>
      </c>
      <c r="G1362" s="51" t="s">
        <v>605</v>
      </c>
      <c r="H1362" s="51" t="s">
        <v>7</v>
      </c>
      <c r="I1362" s="279">
        <v>150000</v>
      </c>
      <c r="J1362" s="279"/>
      <c r="K1362" s="279">
        <v>150000</v>
      </c>
    </row>
    <row r="1363" spans="2:11" ht="30" customHeight="1" thickBot="1" x14ac:dyDescent="0.3">
      <c r="B1363" s="68" t="s">
        <v>25</v>
      </c>
      <c r="C1363" s="52" t="s">
        <v>26</v>
      </c>
      <c r="D1363" s="53" t="s">
        <v>608</v>
      </c>
      <c r="E1363" s="51" t="s">
        <v>609</v>
      </c>
      <c r="F1363" s="51" t="s">
        <v>5</v>
      </c>
      <c r="G1363" s="51" t="s">
        <v>605</v>
      </c>
      <c r="H1363" s="51" t="s">
        <v>7</v>
      </c>
      <c r="I1363" s="279">
        <v>150000</v>
      </c>
      <c r="J1363" s="279"/>
      <c r="K1363" s="279">
        <v>150000</v>
      </c>
    </row>
    <row r="1364" spans="2:11" ht="30" customHeight="1" thickBot="1" x14ac:dyDescent="0.3">
      <c r="B1364" s="68" t="s">
        <v>51</v>
      </c>
      <c r="C1364" s="52" t="s">
        <v>52</v>
      </c>
      <c r="D1364" s="53" t="s">
        <v>608</v>
      </c>
      <c r="E1364" s="51" t="s">
        <v>609</v>
      </c>
      <c r="F1364" s="51" t="s">
        <v>5</v>
      </c>
      <c r="G1364" s="51" t="s">
        <v>605</v>
      </c>
      <c r="H1364" s="51" t="s">
        <v>7</v>
      </c>
      <c r="I1364" s="279">
        <v>100000</v>
      </c>
      <c r="J1364" s="279"/>
      <c r="K1364" s="279">
        <v>100000</v>
      </c>
    </row>
    <row r="1365" spans="2:11" ht="30" customHeight="1" thickBot="1" x14ac:dyDescent="0.3">
      <c r="B1365" s="68" t="s">
        <v>60</v>
      </c>
      <c r="C1365" s="52" t="s">
        <v>30</v>
      </c>
      <c r="D1365" s="53" t="s">
        <v>608</v>
      </c>
      <c r="E1365" s="51" t="s">
        <v>609</v>
      </c>
      <c r="F1365" s="51" t="s">
        <v>5</v>
      </c>
      <c r="G1365" s="51" t="s">
        <v>605</v>
      </c>
      <c r="H1365" s="51" t="s">
        <v>7</v>
      </c>
      <c r="I1365" s="279">
        <v>250000</v>
      </c>
      <c r="J1365" s="279">
        <v>190000</v>
      </c>
      <c r="K1365" s="279">
        <v>250000</v>
      </c>
    </row>
    <row r="1366" spans="2:11" ht="30" customHeight="1" thickBot="1" x14ac:dyDescent="0.3">
      <c r="B1366" s="68" t="s">
        <v>31</v>
      </c>
      <c r="C1366" s="52" t="s">
        <v>32</v>
      </c>
      <c r="D1366" s="53" t="s">
        <v>608</v>
      </c>
      <c r="E1366" s="51" t="s">
        <v>609</v>
      </c>
      <c r="F1366" s="51" t="s">
        <v>5</v>
      </c>
      <c r="G1366" s="51" t="s">
        <v>605</v>
      </c>
      <c r="H1366" s="51" t="s">
        <v>7</v>
      </c>
      <c r="I1366" s="279">
        <v>50000</v>
      </c>
      <c r="J1366" s="279">
        <v>85000</v>
      </c>
      <c r="K1366" s="279">
        <v>50000</v>
      </c>
    </row>
    <row r="1367" spans="2:11" ht="30" customHeight="1" thickBot="1" x14ac:dyDescent="0.3">
      <c r="B1367" s="68" t="s">
        <v>35</v>
      </c>
      <c r="C1367" s="52" t="s">
        <v>36</v>
      </c>
      <c r="D1367" s="53" t="s">
        <v>608</v>
      </c>
      <c r="E1367" s="51" t="s">
        <v>609</v>
      </c>
      <c r="F1367" s="51" t="s">
        <v>5</v>
      </c>
      <c r="G1367" s="51" t="s">
        <v>605</v>
      </c>
      <c r="H1367" s="51" t="s">
        <v>7</v>
      </c>
      <c r="I1367" s="279">
        <v>100000</v>
      </c>
      <c r="J1367" s="279"/>
      <c r="K1367" s="279">
        <v>100000</v>
      </c>
    </row>
    <row r="1368" spans="2:11" ht="30" customHeight="1" thickBot="1" x14ac:dyDescent="0.3">
      <c r="B1368" s="442" t="s">
        <v>1602</v>
      </c>
      <c r="C1368" s="443"/>
      <c r="D1368" s="443"/>
      <c r="E1368" s="443"/>
      <c r="F1368" s="443"/>
      <c r="G1368" s="443"/>
      <c r="H1368" s="444"/>
      <c r="I1368" s="275">
        <f>SUM(I1354:I1367)</f>
        <v>6100000</v>
      </c>
      <c r="J1368" s="275">
        <f>SUM(J1354:J1367)</f>
        <v>2876000</v>
      </c>
      <c r="K1368" s="275">
        <f>SUM(K1354:K1367)</f>
        <v>6100000</v>
      </c>
    </row>
    <row r="1369" spans="2:11" ht="90.75" customHeight="1" thickBot="1" x14ac:dyDescent="0.3">
      <c r="B1369" s="484" t="s">
        <v>2114</v>
      </c>
      <c r="C1369" s="445"/>
      <c r="D1369" s="445"/>
      <c r="E1369" s="445"/>
      <c r="F1369" s="445"/>
      <c r="G1369" s="445"/>
      <c r="H1369" s="445"/>
      <c r="I1369" s="445"/>
      <c r="J1369" s="445"/>
      <c r="K1369" s="446"/>
    </row>
    <row r="1370" spans="2:11" ht="30" customHeight="1" thickBot="1" x14ac:dyDescent="0.3">
      <c r="B1370" s="439" t="s">
        <v>1968</v>
      </c>
      <c r="C1370" s="440"/>
      <c r="D1370" s="440"/>
      <c r="E1370" s="440"/>
      <c r="F1370" s="440"/>
      <c r="G1370" s="440"/>
      <c r="H1370" s="440"/>
      <c r="I1370" s="440"/>
      <c r="J1370" s="440"/>
      <c r="K1370" s="441"/>
    </row>
    <row r="1371" spans="2:11" ht="30" customHeight="1" thickBot="1" x14ac:dyDescent="0.3">
      <c r="B1371" s="91" t="s">
        <v>1272</v>
      </c>
      <c r="C1371" s="29" t="s">
        <v>1271</v>
      </c>
      <c r="D1371" s="17" t="s">
        <v>1270</v>
      </c>
      <c r="E1371" s="18" t="s">
        <v>1269</v>
      </c>
      <c r="F1371" s="18" t="s">
        <v>1268</v>
      </c>
      <c r="G1371" s="15" t="s">
        <v>1267</v>
      </c>
      <c r="H1371" s="18" t="s">
        <v>1266</v>
      </c>
      <c r="I1371" s="272" t="s">
        <v>1619</v>
      </c>
      <c r="J1371" s="273" t="s">
        <v>1948</v>
      </c>
      <c r="K1371" s="274" t="s">
        <v>1614</v>
      </c>
    </row>
    <row r="1372" spans="2:11" ht="30" customHeight="1" thickBot="1" x14ac:dyDescent="0.3">
      <c r="B1372" s="68" t="s">
        <v>1</v>
      </c>
      <c r="C1372" s="52" t="s">
        <v>2</v>
      </c>
      <c r="D1372" s="53" t="s">
        <v>612</v>
      </c>
      <c r="E1372" s="51" t="s">
        <v>488</v>
      </c>
      <c r="F1372" s="51" t="s">
        <v>5</v>
      </c>
      <c r="G1372" s="51" t="s">
        <v>74</v>
      </c>
      <c r="H1372" s="51" t="s">
        <v>7</v>
      </c>
      <c r="I1372" s="279">
        <v>24713060</v>
      </c>
      <c r="J1372" s="279">
        <v>19593638</v>
      </c>
      <c r="K1372" s="279">
        <v>27500000</v>
      </c>
    </row>
    <row r="1373" spans="2:11" ht="30" customHeight="1" thickBot="1" x14ac:dyDescent="0.3">
      <c r="B1373" s="68" t="s">
        <v>67</v>
      </c>
      <c r="C1373" s="52" t="s">
        <v>9</v>
      </c>
      <c r="D1373" s="53" t="s">
        <v>612</v>
      </c>
      <c r="E1373" s="51" t="s">
        <v>488</v>
      </c>
      <c r="F1373" s="51" t="s">
        <v>5</v>
      </c>
      <c r="G1373" s="51" t="s">
        <v>74</v>
      </c>
      <c r="H1373" s="51" t="s">
        <v>7</v>
      </c>
      <c r="I1373" s="279">
        <v>500000</v>
      </c>
      <c r="J1373" s="279" t="s">
        <v>1974</v>
      </c>
      <c r="K1373" s="279">
        <v>500000</v>
      </c>
    </row>
    <row r="1374" spans="2:11" ht="30" customHeight="1" thickBot="1" x14ac:dyDescent="0.3">
      <c r="B1374" s="68" t="s">
        <v>10</v>
      </c>
      <c r="C1374" s="52" t="s">
        <v>11</v>
      </c>
      <c r="D1374" s="53" t="s">
        <v>612</v>
      </c>
      <c r="E1374" s="51" t="s">
        <v>488</v>
      </c>
      <c r="F1374" s="51" t="s">
        <v>5</v>
      </c>
      <c r="G1374" s="51" t="s">
        <v>74</v>
      </c>
      <c r="H1374" s="51" t="s">
        <v>7</v>
      </c>
      <c r="I1374" s="279">
        <v>500000</v>
      </c>
      <c r="J1374" s="279">
        <v>498000</v>
      </c>
      <c r="K1374" s="279">
        <v>650000</v>
      </c>
    </row>
    <row r="1375" spans="2:11" ht="30" customHeight="1" thickBot="1" x14ac:dyDescent="0.3">
      <c r="B1375" s="68" t="s">
        <v>40</v>
      </c>
      <c r="C1375" s="52" t="s">
        <v>13</v>
      </c>
      <c r="D1375" s="53" t="s">
        <v>612</v>
      </c>
      <c r="E1375" s="51" t="s">
        <v>488</v>
      </c>
      <c r="F1375" s="51" t="s">
        <v>5</v>
      </c>
      <c r="G1375" s="51" t="s">
        <v>74</v>
      </c>
      <c r="H1375" s="51" t="s">
        <v>7</v>
      </c>
      <c r="I1375" s="279">
        <v>400000</v>
      </c>
      <c r="J1375" s="279">
        <v>187350</v>
      </c>
      <c r="K1375" s="279">
        <v>300000</v>
      </c>
    </row>
    <row r="1376" spans="2:11" ht="30" customHeight="1" thickBot="1" x14ac:dyDescent="0.3">
      <c r="B1376" s="68" t="s">
        <v>41</v>
      </c>
      <c r="C1376" s="52" t="s">
        <v>18</v>
      </c>
      <c r="D1376" s="53" t="s">
        <v>612</v>
      </c>
      <c r="E1376" s="51" t="s">
        <v>488</v>
      </c>
      <c r="F1376" s="51" t="s">
        <v>5</v>
      </c>
      <c r="G1376" s="51" t="s">
        <v>74</v>
      </c>
      <c r="H1376" s="51" t="s">
        <v>7</v>
      </c>
      <c r="I1376" s="279">
        <v>300000</v>
      </c>
      <c r="J1376" s="279">
        <v>132500</v>
      </c>
      <c r="K1376" s="279">
        <v>300000</v>
      </c>
    </row>
    <row r="1377" spans="2:11" ht="30" customHeight="1" thickBot="1" x14ac:dyDescent="0.3">
      <c r="B1377" s="68" t="s">
        <v>42</v>
      </c>
      <c r="C1377" s="52" t="s">
        <v>20</v>
      </c>
      <c r="D1377" s="53" t="s">
        <v>612</v>
      </c>
      <c r="E1377" s="51" t="s">
        <v>488</v>
      </c>
      <c r="F1377" s="51" t="s">
        <v>5</v>
      </c>
      <c r="G1377" s="51" t="s">
        <v>74</v>
      </c>
      <c r="H1377" s="51" t="s">
        <v>7</v>
      </c>
      <c r="I1377" s="279">
        <v>300000</v>
      </c>
      <c r="J1377" s="279">
        <v>117100</v>
      </c>
      <c r="K1377" s="279">
        <v>150000</v>
      </c>
    </row>
    <row r="1378" spans="2:11" ht="30" customHeight="1" thickBot="1" x14ac:dyDescent="0.3">
      <c r="B1378" s="68" t="s">
        <v>613</v>
      </c>
      <c r="C1378" s="52" t="s">
        <v>49</v>
      </c>
      <c r="D1378" s="53" t="s">
        <v>612</v>
      </c>
      <c r="E1378" s="51" t="s">
        <v>488</v>
      </c>
      <c r="F1378" s="51" t="s">
        <v>5</v>
      </c>
      <c r="G1378" s="51" t="s">
        <v>74</v>
      </c>
      <c r="H1378" s="51" t="s">
        <v>7</v>
      </c>
      <c r="I1378" s="279">
        <v>100000</v>
      </c>
      <c r="J1378" s="279"/>
      <c r="K1378" s="279">
        <v>100000</v>
      </c>
    </row>
    <row r="1379" spans="2:11" ht="30" customHeight="1" thickBot="1" x14ac:dyDescent="0.3">
      <c r="B1379" s="68" t="s">
        <v>25</v>
      </c>
      <c r="C1379" s="52" t="s">
        <v>26</v>
      </c>
      <c r="D1379" s="53" t="s">
        <v>612</v>
      </c>
      <c r="E1379" s="51" t="s">
        <v>488</v>
      </c>
      <c r="F1379" s="51" t="s">
        <v>5</v>
      </c>
      <c r="G1379" s="51" t="s">
        <v>74</v>
      </c>
      <c r="H1379" s="51" t="s">
        <v>7</v>
      </c>
      <c r="I1379" s="279">
        <v>100000</v>
      </c>
      <c r="J1379" s="279"/>
      <c r="K1379" s="279">
        <v>300000</v>
      </c>
    </row>
    <row r="1380" spans="2:11" ht="30" customHeight="1" thickBot="1" x14ac:dyDescent="0.3">
      <c r="B1380" s="68" t="s">
        <v>60</v>
      </c>
      <c r="C1380" s="52" t="s">
        <v>30</v>
      </c>
      <c r="D1380" s="53" t="s">
        <v>612</v>
      </c>
      <c r="E1380" s="51" t="s">
        <v>488</v>
      </c>
      <c r="F1380" s="51" t="s">
        <v>5</v>
      </c>
      <c r="G1380" s="51" t="s">
        <v>74</v>
      </c>
      <c r="H1380" s="51" t="s">
        <v>7</v>
      </c>
      <c r="I1380" s="279">
        <v>500000</v>
      </c>
      <c r="J1380" s="279">
        <v>440000</v>
      </c>
      <c r="K1380" s="279">
        <v>500000</v>
      </c>
    </row>
    <row r="1381" spans="2:11" ht="30" customHeight="1" thickBot="1" x14ac:dyDescent="0.3">
      <c r="B1381" s="68" t="s">
        <v>31</v>
      </c>
      <c r="C1381" s="52" t="s">
        <v>32</v>
      </c>
      <c r="D1381" s="53" t="s">
        <v>612</v>
      </c>
      <c r="E1381" s="51" t="s">
        <v>488</v>
      </c>
      <c r="F1381" s="51" t="s">
        <v>5</v>
      </c>
      <c r="G1381" s="51" t="s">
        <v>74</v>
      </c>
      <c r="H1381" s="51" t="s">
        <v>7</v>
      </c>
      <c r="I1381" s="279">
        <v>200000</v>
      </c>
      <c r="J1381" s="279"/>
      <c r="K1381" s="279">
        <v>100000</v>
      </c>
    </row>
    <row r="1382" spans="2:11" ht="30" customHeight="1" thickBot="1" x14ac:dyDescent="0.3">
      <c r="B1382" s="68" t="s">
        <v>35</v>
      </c>
      <c r="C1382" s="52" t="s">
        <v>36</v>
      </c>
      <c r="D1382" s="53" t="s">
        <v>612</v>
      </c>
      <c r="E1382" s="51" t="s">
        <v>488</v>
      </c>
      <c r="F1382" s="51" t="s">
        <v>5</v>
      </c>
      <c r="G1382" s="51" t="s">
        <v>74</v>
      </c>
      <c r="H1382" s="51" t="s">
        <v>7</v>
      </c>
      <c r="I1382" s="279">
        <v>100000</v>
      </c>
      <c r="J1382" s="279"/>
      <c r="K1382" s="279">
        <v>100000</v>
      </c>
    </row>
    <row r="1383" spans="2:11" ht="30" customHeight="1" thickBot="1" x14ac:dyDescent="0.3">
      <c r="B1383" s="442" t="s">
        <v>1602</v>
      </c>
      <c r="C1383" s="443"/>
      <c r="D1383" s="443"/>
      <c r="E1383" s="443"/>
      <c r="F1383" s="443"/>
      <c r="G1383" s="443"/>
      <c r="H1383" s="444"/>
      <c r="I1383" s="275">
        <f>SUM(I1372:I1382)</f>
        <v>27713060</v>
      </c>
      <c r="J1383" s="275">
        <f>SUM(J1372:J1382)</f>
        <v>20968588</v>
      </c>
      <c r="K1383" s="275">
        <f>SUM(K1372:K1382)</f>
        <v>30500000</v>
      </c>
    </row>
    <row r="1384" spans="2:11" ht="90" customHeight="1" thickBot="1" x14ac:dyDescent="0.3">
      <c r="B1384" s="484" t="s">
        <v>2114</v>
      </c>
      <c r="C1384" s="445"/>
      <c r="D1384" s="445"/>
      <c r="E1384" s="445"/>
      <c r="F1384" s="445"/>
      <c r="G1384" s="445"/>
      <c r="H1384" s="445"/>
      <c r="I1384" s="445"/>
      <c r="J1384" s="445"/>
      <c r="K1384" s="446"/>
    </row>
    <row r="1385" spans="2:11" ht="30" customHeight="1" thickBot="1" x14ac:dyDescent="0.3">
      <c r="B1385" s="439" t="s">
        <v>1899</v>
      </c>
      <c r="C1385" s="440"/>
      <c r="D1385" s="440"/>
      <c r="E1385" s="440"/>
      <c r="F1385" s="440"/>
      <c r="G1385" s="440"/>
      <c r="H1385" s="440"/>
      <c r="I1385" s="440"/>
      <c r="J1385" s="440"/>
      <c r="K1385" s="441"/>
    </row>
    <row r="1386" spans="2:11" ht="30" customHeight="1" thickBot="1" x14ac:dyDescent="0.3">
      <c r="B1386" s="91" t="s">
        <v>1272</v>
      </c>
      <c r="C1386" s="29" t="s">
        <v>1271</v>
      </c>
      <c r="D1386" s="17" t="s">
        <v>1270</v>
      </c>
      <c r="E1386" s="18" t="s">
        <v>1269</v>
      </c>
      <c r="F1386" s="18" t="s">
        <v>1268</v>
      </c>
      <c r="G1386" s="15" t="s">
        <v>1267</v>
      </c>
      <c r="H1386" s="18" t="s">
        <v>1266</v>
      </c>
      <c r="I1386" s="272" t="s">
        <v>1619</v>
      </c>
      <c r="J1386" s="273" t="s">
        <v>1948</v>
      </c>
      <c r="K1386" s="274" t="s">
        <v>1614</v>
      </c>
    </row>
    <row r="1387" spans="2:11" ht="30" customHeight="1" thickBot="1" x14ac:dyDescent="0.3">
      <c r="B1387" s="68" t="s">
        <v>1</v>
      </c>
      <c r="C1387" s="52" t="s">
        <v>2</v>
      </c>
      <c r="D1387" s="53" t="s">
        <v>614</v>
      </c>
      <c r="E1387" s="51" t="s">
        <v>615</v>
      </c>
      <c r="F1387" s="51" t="s">
        <v>5</v>
      </c>
      <c r="G1387" s="51" t="s">
        <v>95</v>
      </c>
      <c r="H1387" s="51" t="s">
        <v>7</v>
      </c>
      <c r="I1387" s="279">
        <v>22600000</v>
      </c>
      <c r="J1387" s="279">
        <v>11118742</v>
      </c>
      <c r="K1387" s="279">
        <v>22600000</v>
      </c>
    </row>
    <row r="1388" spans="2:11" ht="30" customHeight="1" thickBot="1" x14ac:dyDescent="0.3">
      <c r="B1388" s="68" t="s">
        <v>616</v>
      </c>
      <c r="C1388" s="52" t="s">
        <v>528</v>
      </c>
      <c r="D1388" s="53" t="s">
        <v>614</v>
      </c>
      <c r="E1388" s="51" t="s">
        <v>615</v>
      </c>
      <c r="F1388" s="51" t="s">
        <v>5</v>
      </c>
      <c r="G1388" s="51" t="s">
        <v>95</v>
      </c>
      <c r="H1388" s="51" t="s">
        <v>7</v>
      </c>
      <c r="I1388" s="279">
        <v>100000</v>
      </c>
      <c r="J1388" s="279"/>
      <c r="K1388" s="279">
        <v>100000</v>
      </c>
    </row>
    <row r="1389" spans="2:11" ht="30" customHeight="1" thickBot="1" x14ac:dyDescent="0.3">
      <c r="B1389" s="68" t="s">
        <v>67</v>
      </c>
      <c r="C1389" s="52" t="s">
        <v>9</v>
      </c>
      <c r="D1389" s="53" t="s">
        <v>614</v>
      </c>
      <c r="E1389" s="51" t="s">
        <v>615</v>
      </c>
      <c r="F1389" s="51" t="s">
        <v>5</v>
      </c>
      <c r="G1389" s="51" t="s">
        <v>95</v>
      </c>
      <c r="H1389" s="51" t="s">
        <v>7</v>
      </c>
      <c r="I1389" s="279">
        <v>400000</v>
      </c>
      <c r="J1389" s="279">
        <v>380000</v>
      </c>
      <c r="K1389" s="279">
        <v>400000</v>
      </c>
    </row>
    <row r="1390" spans="2:11" ht="30" customHeight="1" thickBot="1" x14ac:dyDescent="0.3">
      <c r="B1390" s="68" t="s">
        <v>10</v>
      </c>
      <c r="C1390" s="52" t="s">
        <v>11</v>
      </c>
      <c r="D1390" s="53" t="s">
        <v>614</v>
      </c>
      <c r="E1390" s="51" t="s">
        <v>615</v>
      </c>
      <c r="F1390" s="51" t="s">
        <v>5</v>
      </c>
      <c r="G1390" s="51" t="s">
        <v>95</v>
      </c>
      <c r="H1390" s="51" t="s">
        <v>7</v>
      </c>
      <c r="I1390" s="279">
        <v>150000</v>
      </c>
      <c r="J1390" s="279">
        <v>110000</v>
      </c>
      <c r="K1390" s="279">
        <v>150000</v>
      </c>
    </row>
    <row r="1391" spans="2:11" ht="30" customHeight="1" thickBot="1" x14ac:dyDescent="0.3">
      <c r="B1391" s="68" t="s">
        <v>40</v>
      </c>
      <c r="C1391" s="52" t="s">
        <v>13</v>
      </c>
      <c r="D1391" s="53" t="s">
        <v>614</v>
      </c>
      <c r="E1391" s="51" t="s">
        <v>615</v>
      </c>
      <c r="F1391" s="51" t="s">
        <v>5</v>
      </c>
      <c r="G1391" s="51" t="s">
        <v>95</v>
      </c>
      <c r="H1391" s="51" t="s">
        <v>7</v>
      </c>
      <c r="I1391" s="279">
        <v>200000</v>
      </c>
      <c r="J1391" s="279">
        <v>190000</v>
      </c>
      <c r="K1391" s="279">
        <v>200000</v>
      </c>
    </row>
    <row r="1392" spans="2:11" ht="30" customHeight="1" thickBot="1" x14ac:dyDescent="0.3">
      <c r="B1392" s="68" t="s">
        <v>41</v>
      </c>
      <c r="C1392" s="52" t="s">
        <v>18</v>
      </c>
      <c r="D1392" s="53" t="s">
        <v>614</v>
      </c>
      <c r="E1392" s="51" t="s">
        <v>615</v>
      </c>
      <c r="F1392" s="51" t="s">
        <v>5</v>
      </c>
      <c r="G1392" s="51" t="s">
        <v>95</v>
      </c>
      <c r="H1392" s="51" t="s">
        <v>7</v>
      </c>
      <c r="I1392" s="279">
        <v>150000</v>
      </c>
      <c r="J1392" s="279">
        <v>150000</v>
      </c>
      <c r="K1392" s="279">
        <v>150000</v>
      </c>
    </row>
    <row r="1393" spans="2:11" ht="30" customHeight="1" thickBot="1" x14ac:dyDescent="0.3">
      <c r="B1393" s="68" t="s">
        <v>42</v>
      </c>
      <c r="C1393" s="52" t="s">
        <v>20</v>
      </c>
      <c r="D1393" s="53" t="s">
        <v>614</v>
      </c>
      <c r="E1393" s="51" t="s">
        <v>615</v>
      </c>
      <c r="F1393" s="51" t="s">
        <v>5</v>
      </c>
      <c r="G1393" s="51" t="s">
        <v>95</v>
      </c>
      <c r="H1393" s="51" t="s">
        <v>7</v>
      </c>
      <c r="I1393" s="279">
        <v>150000</v>
      </c>
      <c r="J1393" s="279">
        <v>130000</v>
      </c>
      <c r="K1393" s="279">
        <v>150000</v>
      </c>
    </row>
    <row r="1394" spans="2:11" ht="30" customHeight="1" thickBot="1" x14ac:dyDescent="0.3">
      <c r="B1394" s="68" t="s">
        <v>479</v>
      </c>
      <c r="C1394" s="52" t="s">
        <v>49</v>
      </c>
      <c r="D1394" s="53" t="s">
        <v>614</v>
      </c>
      <c r="E1394" s="51" t="s">
        <v>615</v>
      </c>
      <c r="F1394" s="51" t="s">
        <v>5</v>
      </c>
      <c r="G1394" s="51" t="s">
        <v>95</v>
      </c>
      <c r="H1394" s="51" t="s">
        <v>7</v>
      </c>
      <c r="I1394" s="279">
        <v>100000</v>
      </c>
      <c r="J1394" s="279">
        <v>40000</v>
      </c>
      <c r="K1394" s="279">
        <v>100000</v>
      </c>
    </row>
    <row r="1395" spans="2:11" ht="30" customHeight="1" thickBot="1" x14ac:dyDescent="0.3">
      <c r="B1395" s="68" t="s">
        <v>617</v>
      </c>
      <c r="C1395" s="52" t="s">
        <v>191</v>
      </c>
      <c r="D1395" s="53" t="s">
        <v>614</v>
      </c>
      <c r="E1395" s="51" t="s">
        <v>615</v>
      </c>
      <c r="F1395" s="51" t="s">
        <v>5</v>
      </c>
      <c r="G1395" s="51" t="s">
        <v>95</v>
      </c>
      <c r="H1395" s="51" t="s">
        <v>7</v>
      </c>
      <c r="I1395" s="279">
        <v>150000</v>
      </c>
      <c r="J1395" s="279">
        <v>40000</v>
      </c>
      <c r="K1395" s="279">
        <v>150000</v>
      </c>
    </row>
    <row r="1396" spans="2:11" ht="30" customHeight="1" thickBot="1" x14ac:dyDescent="0.3">
      <c r="B1396" s="68" t="s">
        <v>25</v>
      </c>
      <c r="C1396" s="52" t="s">
        <v>26</v>
      </c>
      <c r="D1396" s="53" t="s">
        <v>614</v>
      </c>
      <c r="E1396" s="51" t="s">
        <v>615</v>
      </c>
      <c r="F1396" s="51" t="s">
        <v>5</v>
      </c>
      <c r="G1396" s="51" t="s">
        <v>95</v>
      </c>
      <c r="H1396" s="51" t="s">
        <v>7</v>
      </c>
      <c r="I1396" s="279">
        <v>100000</v>
      </c>
      <c r="J1396" s="279">
        <v>140000</v>
      </c>
      <c r="K1396" s="279">
        <v>100000</v>
      </c>
    </row>
    <row r="1397" spans="2:11" ht="30" customHeight="1" thickBot="1" x14ac:dyDescent="0.3">
      <c r="B1397" s="68" t="s">
        <v>254</v>
      </c>
      <c r="C1397" s="52">
        <v>22020503</v>
      </c>
      <c r="D1397" s="53" t="s">
        <v>614</v>
      </c>
      <c r="E1397" s="51" t="s">
        <v>615</v>
      </c>
      <c r="F1397" s="51" t="s">
        <v>5</v>
      </c>
      <c r="G1397" s="51" t="s">
        <v>95</v>
      </c>
      <c r="H1397" s="51" t="s">
        <v>7</v>
      </c>
      <c r="I1397" s="279">
        <v>100000</v>
      </c>
      <c r="J1397" s="279">
        <v>120000</v>
      </c>
      <c r="K1397" s="279">
        <v>100000</v>
      </c>
    </row>
    <row r="1398" spans="2:11" ht="30" customHeight="1" thickBot="1" x14ac:dyDescent="0.3">
      <c r="B1398" s="68" t="s">
        <v>618</v>
      </c>
      <c r="C1398" s="52" t="s">
        <v>280</v>
      </c>
      <c r="D1398" s="53" t="s">
        <v>614</v>
      </c>
      <c r="E1398" s="51" t="s">
        <v>615</v>
      </c>
      <c r="F1398" s="51" t="s">
        <v>5</v>
      </c>
      <c r="G1398" s="51" t="s">
        <v>95</v>
      </c>
      <c r="H1398" s="51" t="s">
        <v>7</v>
      </c>
      <c r="I1398" s="279">
        <v>50000</v>
      </c>
      <c r="J1398" s="279">
        <v>40000</v>
      </c>
      <c r="K1398" s="279">
        <v>50000</v>
      </c>
    </row>
    <row r="1399" spans="2:11" ht="30" customHeight="1" thickBot="1" x14ac:dyDescent="0.3">
      <c r="B1399" s="68" t="s">
        <v>51</v>
      </c>
      <c r="C1399" s="52" t="s">
        <v>52</v>
      </c>
      <c r="D1399" s="53" t="s">
        <v>614</v>
      </c>
      <c r="E1399" s="51" t="s">
        <v>615</v>
      </c>
      <c r="F1399" s="51" t="s">
        <v>5</v>
      </c>
      <c r="G1399" s="51" t="s">
        <v>95</v>
      </c>
      <c r="H1399" s="51" t="s">
        <v>7</v>
      </c>
      <c r="I1399" s="279">
        <v>100000</v>
      </c>
      <c r="J1399" s="279">
        <v>50000</v>
      </c>
      <c r="K1399" s="279">
        <v>100000</v>
      </c>
    </row>
    <row r="1400" spans="2:11" ht="30" customHeight="1" thickBot="1" x14ac:dyDescent="0.3">
      <c r="B1400" s="68" t="s">
        <v>60</v>
      </c>
      <c r="C1400" s="52" t="s">
        <v>30</v>
      </c>
      <c r="D1400" s="53" t="s">
        <v>614</v>
      </c>
      <c r="E1400" s="51" t="s">
        <v>615</v>
      </c>
      <c r="F1400" s="51" t="s">
        <v>5</v>
      </c>
      <c r="G1400" s="51" t="s">
        <v>95</v>
      </c>
      <c r="H1400" s="51" t="s">
        <v>7</v>
      </c>
      <c r="I1400" s="279">
        <v>300000</v>
      </c>
      <c r="J1400" s="279">
        <v>60000</v>
      </c>
      <c r="K1400" s="279">
        <v>300000</v>
      </c>
    </row>
    <row r="1401" spans="2:11" ht="30" customHeight="1" thickBot="1" x14ac:dyDescent="0.3">
      <c r="B1401" s="68" t="s">
        <v>31</v>
      </c>
      <c r="C1401" s="52" t="s">
        <v>32</v>
      </c>
      <c r="D1401" s="53" t="s">
        <v>614</v>
      </c>
      <c r="E1401" s="51" t="s">
        <v>615</v>
      </c>
      <c r="F1401" s="51" t="s">
        <v>5</v>
      </c>
      <c r="G1401" s="51" t="s">
        <v>95</v>
      </c>
      <c r="H1401" s="51" t="s">
        <v>7</v>
      </c>
      <c r="I1401" s="279">
        <v>150000</v>
      </c>
      <c r="J1401" s="279">
        <v>270000</v>
      </c>
      <c r="K1401" s="279">
        <v>150000</v>
      </c>
    </row>
    <row r="1402" spans="2:11" ht="30" customHeight="1" thickBot="1" x14ac:dyDescent="0.3">
      <c r="B1402" s="68" t="s">
        <v>619</v>
      </c>
      <c r="C1402" s="52" t="s">
        <v>121</v>
      </c>
      <c r="D1402" s="53" t="s">
        <v>614</v>
      </c>
      <c r="E1402" s="51" t="s">
        <v>615</v>
      </c>
      <c r="F1402" s="51" t="s">
        <v>5</v>
      </c>
      <c r="G1402" s="51" t="s">
        <v>95</v>
      </c>
      <c r="H1402" s="51" t="s">
        <v>7</v>
      </c>
      <c r="I1402" s="279">
        <v>100000</v>
      </c>
      <c r="J1402" s="279">
        <v>50000</v>
      </c>
      <c r="K1402" s="279">
        <v>100000</v>
      </c>
    </row>
    <row r="1403" spans="2:11" ht="30" customHeight="1" thickBot="1" x14ac:dyDescent="0.3">
      <c r="B1403" s="68" t="s">
        <v>35</v>
      </c>
      <c r="C1403" s="52" t="s">
        <v>36</v>
      </c>
      <c r="D1403" s="53" t="s">
        <v>614</v>
      </c>
      <c r="E1403" s="51" t="s">
        <v>615</v>
      </c>
      <c r="F1403" s="51" t="s">
        <v>5</v>
      </c>
      <c r="G1403" s="51" t="s">
        <v>95</v>
      </c>
      <c r="H1403" s="51" t="s">
        <v>7</v>
      </c>
      <c r="I1403" s="279">
        <v>100000</v>
      </c>
      <c r="J1403" s="279">
        <v>50000</v>
      </c>
      <c r="K1403" s="279">
        <v>100000</v>
      </c>
    </row>
    <row r="1404" spans="2:11" ht="30" customHeight="1" thickBot="1" x14ac:dyDescent="0.3">
      <c r="B1404" s="442" t="s">
        <v>1602</v>
      </c>
      <c r="C1404" s="443"/>
      <c r="D1404" s="443"/>
      <c r="E1404" s="443"/>
      <c r="F1404" s="443"/>
      <c r="G1404" s="443"/>
      <c r="H1404" s="444"/>
      <c r="I1404" s="275">
        <f>SUM(I1387:I1403)</f>
        <v>25000000</v>
      </c>
      <c r="J1404" s="275">
        <f>SUM(J1387:J1403)</f>
        <v>12938742</v>
      </c>
      <c r="K1404" s="275">
        <f>SUM(K1387:K1403)</f>
        <v>25000000</v>
      </c>
    </row>
    <row r="1405" spans="2:11" ht="92.25" customHeight="1" thickBot="1" x14ac:dyDescent="0.3">
      <c r="B1405" s="484" t="s">
        <v>2114</v>
      </c>
      <c r="C1405" s="445"/>
      <c r="D1405" s="445"/>
      <c r="E1405" s="445"/>
      <c r="F1405" s="445"/>
      <c r="G1405" s="445"/>
      <c r="H1405" s="445"/>
      <c r="I1405" s="445"/>
      <c r="J1405" s="445"/>
      <c r="K1405" s="446"/>
    </row>
    <row r="1406" spans="2:11" ht="30" customHeight="1" thickBot="1" x14ac:dyDescent="0.3">
      <c r="B1406" s="439" t="s">
        <v>1975</v>
      </c>
      <c r="C1406" s="440"/>
      <c r="D1406" s="440"/>
      <c r="E1406" s="440"/>
      <c r="F1406" s="440"/>
      <c r="G1406" s="440"/>
      <c r="H1406" s="440"/>
      <c r="I1406" s="440"/>
      <c r="J1406" s="440"/>
      <c r="K1406" s="441"/>
    </row>
    <row r="1407" spans="2:11" ht="30" customHeight="1" thickBot="1" x14ac:dyDescent="0.3">
      <c r="B1407" s="91" t="s">
        <v>1272</v>
      </c>
      <c r="C1407" s="29" t="s">
        <v>1271</v>
      </c>
      <c r="D1407" s="17" t="s">
        <v>1270</v>
      </c>
      <c r="E1407" s="18" t="s">
        <v>1269</v>
      </c>
      <c r="F1407" s="18" t="s">
        <v>1268</v>
      </c>
      <c r="G1407" s="15" t="s">
        <v>1267</v>
      </c>
      <c r="H1407" s="18" t="s">
        <v>1266</v>
      </c>
      <c r="I1407" s="272" t="s">
        <v>1619</v>
      </c>
      <c r="J1407" s="273" t="s">
        <v>1948</v>
      </c>
      <c r="K1407" s="274" t="s">
        <v>1614</v>
      </c>
    </row>
    <row r="1408" spans="2:11" ht="30" customHeight="1" thickBot="1" x14ac:dyDescent="0.3">
      <c r="B1408" s="68" t="s">
        <v>67</v>
      </c>
      <c r="C1408" s="52" t="s">
        <v>9</v>
      </c>
      <c r="D1408" s="53" t="s">
        <v>620</v>
      </c>
      <c r="E1408" s="51" t="s">
        <v>89</v>
      </c>
      <c r="F1408" s="51" t="s">
        <v>5</v>
      </c>
      <c r="G1408" s="51" t="s">
        <v>74</v>
      </c>
      <c r="H1408" s="51" t="s">
        <v>7</v>
      </c>
      <c r="I1408" s="279">
        <v>2000000</v>
      </c>
      <c r="J1408" s="279">
        <v>1261000</v>
      </c>
      <c r="K1408" s="279">
        <v>2000000</v>
      </c>
    </row>
    <row r="1409" spans="2:11" ht="30" customHeight="1" thickBot="1" x14ac:dyDescent="0.3">
      <c r="B1409" s="68" t="s">
        <v>10</v>
      </c>
      <c r="C1409" s="52" t="s">
        <v>11</v>
      </c>
      <c r="D1409" s="53" t="s">
        <v>620</v>
      </c>
      <c r="E1409" s="51" t="s">
        <v>89</v>
      </c>
      <c r="F1409" s="51" t="s">
        <v>5</v>
      </c>
      <c r="G1409" s="51" t="s">
        <v>74</v>
      </c>
      <c r="H1409" s="51" t="s">
        <v>7</v>
      </c>
      <c r="I1409" s="279">
        <v>500000</v>
      </c>
      <c r="J1409" s="279">
        <v>210000</v>
      </c>
      <c r="K1409" s="279">
        <v>500000</v>
      </c>
    </row>
    <row r="1410" spans="2:11" ht="30" customHeight="1" thickBot="1" x14ac:dyDescent="0.3">
      <c r="B1410" s="68" t="s">
        <v>40</v>
      </c>
      <c r="C1410" s="52" t="s">
        <v>13</v>
      </c>
      <c r="D1410" s="53" t="s">
        <v>620</v>
      </c>
      <c r="E1410" s="51" t="s">
        <v>89</v>
      </c>
      <c r="F1410" s="51" t="s">
        <v>5</v>
      </c>
      <c r="G1410" s="51" t="s">
        <v>74</v>
      </c>
      <c r="H1410" s="51" t="s">
        <v>7</v>
      </c>
      <c r="I1410" s="279">
        <v>1000000</v>
      </c>
      <c r="J1410" s="279">
        <v>234500</v>
      </c>
      <c r="K1410" s="279">
        <v>1000000</v>
      </c>
    </row>
    <row r="1411" spans="2:11" ht="30" customHeight="1" thickBot="1" x14ac:dyDescent="0.3">
      <c r="B1411" s="68" t="s">
        <v>41</v>
      </c>
      <c r="C1411" s="52" t="s">
        <v>18</v>
      </c>
      <c r="D1411" s="53" t="s">
        <v>620</v>
      </c>
      <c r="E1411" s="51" t="s">
        <v>89</v>
      </c>
      <c r="F1411" s="51" t="s">
        <v>5</v>
      </c>
      <c r="G1411" s="51" t="s">
        <v>74</v>
      </c>
      <c r="H1411" s="51" t="s">
        <v>7</v>
      </c>
      <c r="I1411" s="279">
        <v>1000000</v>
      </c>
      <c r="J1411" s="279">
        <v>644000</v>
      </c>
      <c r="K1411" s="279">
        <v>1000000</v>
      </c>
    </row>
    <row r="1412" spans="2:11" ht="30" customHeight="1" thickBot="1" x14ac:dyDescent="0.3">
      <c r="B1412" s="68" t="s">
        <v>42</v>
      </c>
      <c r="C1412" s="52" t="s">
        <v>20</v>
      </c>
      <c r="D1412" s="53" t="s">
        <v>620</v>
      </c>
      <c r="E1412" s="51" t="s">
        <v>89</v>
      </c>
      <c r="F1412" s="51" t="s">
        <v>5</v>
      </c>
      <c r="G1412" s="51" t="s">
        <v>74</v>
      </c>
      <c r="H1412" s="51" t="s">
        <v>7</v>
      </c>
      <c r="I1412" s="279" t="s">
        <v>2073</v>
      </c>
      <c r="J1412" s="279">
        <v>246300</v>
      </c>
      <c r="K1412" s="279">
        <v>500000</v>
      </c>
    </row>
    <row r="1413" spans="2:11" ht="30" customHeight="1" thickBot="1" x14ac:dyDescent="0.3">
      <c r="B1413" s="68" t="s">
        <v>254</v>
      </c>
      <c r="C1413" s="52" t="s">
        <v>49</v>
      </c>
      <c r="D1413" s="53" t="s">
        <v>620</v>
      </c>
      <c r="E1413" s="51" t="s">
        <v>89</v>
      </c>
      <c r="F1413" s="51" t="s">
        <v>5</v>
      </c>
      <c r="G1413" s="51" t="s">
        <v>74</v>
      </c>
      <c r="H1413" s="51" t="s">
        <v>7</v>
      </c>
      <c r="I1413" s="279">
        <v>1900000</v>
      </c>
      <c r="J1413" s="279">
        <v>1181000</v>
      </c>
      <c r="K1413" s="279">
        <v>1900000</v>
      </c>
    </row>
    <row r="1414" spans="2:11" ht="30" customHeight="1" thickBot="1" x14ac:dyDescent="0.3">
      <c r="B1414" s="68" t="s">
        <v>25</v>
      </c>
      <c r="C1414" s="52" t="s">
        <v>26</v>
      </c>
      <c r="D1414" s="53" t="s">
        <v>620</v>
      </c>
      <c r="E1414" s="51" t="s">
        <v>89</v>
      </c>
      <c r="F1414" s="51" t="s">
        <v>5</v>
      </c>
      <c r="G1414" s="51" t="s">
        <v>74</v>
      </c>
      <c r="H1414" s="51" t="s">
        <v>7</v>
      </c>
      <c r="I1414" s="279">
        <v>250000</v>
      </c>
      <c r="J1414" s="279">
        <v>30000</v>
      </c>
      <c r="K1414" s="279">
        <v>250000</v>
      </c>
    </row>
    <row r="1415" spans="2:11" ht="30" customHeight="1" thickBot="1" x14ac:dyDescent="0.3">
      <c r="B1415" s="68" t="s">
        <v>51</v>
      </c>
      <c r="C1415" s="52" t="s">
        <v>52</v>
      </c>
      <c r="D1415" s="53" t="s">
        <v>620</v>
      </c>
      <c r="E1415" s="51" t="s">
        <v>89</v>
      </c>
      <c r="F1415" s="51" t="s">
        <v>5</v>
      </c>
      <c r="G1415" s="51" t="s">
        <v>74</v>
      </c>
      <c r="H1415" s="51" t="s">
        <v>7</v>
      </c>
      <c r="I1415" s="279">
        <v>250000</v>
      </c>
      <c r="J1415" s="279"/>
      <c r="K1415" s="279">
        <v>250000</v>
      </c>
    </row>
    <row r="1416" spans="2:11" ht="30" customHeight="1" thickBot="1" x14ac:dyDescent="0.3">
      <c r="B1416" s="68" t="s">
        <v>60</v>
      </c>
      <c r="C1416" s="52" t="s">
        <v>30</v>
      </c>
      <c r="D1416" s="53" t="s">
        <v>620</v>
      </c>
      <c r="E1416" s="51" t="s">
        <v>89</v>
      </c>
      <c r="F1416" s="51" t="s">
        <v>5</v>
      </c>
      <c r="G1416" s="51" t="s">
        <v>74</v>
      </c>
      <c r="H1416" s="51" t="s">
        <v>7</v>
      </c>
      <c r="I1416" s="279">
        <v>2000000</v>
      </c>
      <c r="J1416" s="279">
        <v>1469000</v>
      </c>
      <c r="K1416" s="279">
        <v>2000000</v>
      </c>
    </row>
    <row r="1417" spans="2:11" ht="30" customHeight="1" thickBot="1" x14ac:dyDescent="0.3">
      <c r="B1417" s="68" t="s">
        <v>31</v>
      </c>
      <c r="C1417" s="52" t="s">
        <v>32</v>
      </c>
      <c r="D1417" s="53" t="s">
        <v>620</v>
      </c>
      <c r="E1417" s="51" t="s">
        <v>89</v>
      </c>
      <c r="F1417" s="51" t="s">
        <v>5</v>
      </c>
      <c r="G1417" s="51" t="s">
        <v>74</v>
      </c>
      <c r="H1417" s="51" t="s">
        <v>7</v>
      </c>
      <c r="I1417" s="279">
        <v>300000</v>
      </c>
      <c r="J1417" s="279">
        <v>281800</v>
      </c>
      <c r="K1417" s="279">
        <v>300000</v>
      </c>
    </row>
    <row r="1418" spans="2:11" ht="30" customHeight="1" thickBot="1" x14ac:dyDescent="0.3">
      <c r="B1418" s="68" t="s">
        <v>35</v>
      </c>
      <c r="C1418" s="52" t="s">
        <v>36</v>
      </c>
      <c r="D1418" s="53" t="s">
        <v>620</v>
      </c>
      <c r="E1418" s="51" t="s">
        <v>89</v>
      </c>
      <c r="F1418" s="51" t="s">
        <v>5</v>
      </c>
      <c r="G1418" s="51" t="s">
        <v>74</v>
      </c>
      <c r="H1418" s="51" t="s">
        <v>7</v>
      </c>
      <c r="I1418" s="279">
        <v>300000</v>
      </c>
      <c r="J1418" s="279">
        <v>210200</v>
      </c>
      <c r="K1418" s="279">
        <v>300000</v>
      </c>
    </row>
    <row r="1419" spans="2:11" ht="30" customHeight="1" thickBot="1" x14ac:dyDescent="0.3">
      <c r="B1419" s="442" t="s">
        <v>1602</v>
      </c>
      <c r="C1419" s="443"/>
      <c r="D1419" s="443"/>
      <c r="E1419" s="443"/>
      <c r="F1419" s="443"/>
      <c r="G1419" s="443"/>
      <c r="H1419" s="444"/>
      <c r="I1419" s="275">
        <f>SUM(I1408:I1418)</f>
        <v>9500000</v>
      </c>
      <c r="J1419" s="275">
        <f>SUM(J1408:J1418)</f>
        <v>5767800</v>
      </c>
      <c r="K1419" s="275">
        <f>SUM(K1408:K1418)</f>
        <v>10000000</v>
      </c>
    </row>
    <row r="1420" spans="2:11" ht="90.75" customHeight="1" thickBot="1" x14ac:dyDescent="0.3">
      <c r="B1420" s="484" t="s">
        <v>2114</v>
      </c>
      <c r="C1420" s="445"/>
      <c r="D1420" s="445"/>
      <c r="E1420" s="445"/>
      <c r="F1420" s="445"/>
      <c r="G1420" s="445"/>
      <c r="H1420" s="445"/>
      <c r="I1420" s="445"/>
      <c r="J1420" s="445"/>
      <c r="K1420" s="446"/>
    </row>
    <row r="1421" spans="2:11" ht="30" customHeight="1" thickBot="1" x14ac:dyDescent="0.3">
      <c r="B1421" s="439" t="s">
        <v>1900</v>
      </c>
      <c r="C1421" s="440"/>
      <c r="D1421" s="440"/>
      <c r="E1421" s="440"/>
      <c r="F1421" s="440"/>
      <c r="G1421" s="440"/>
      <c r="H1421" s="440"/>
      <c r="I1421" s="440"/>
      <c r="J1421" s="440"/>
      <c r="K1421" s="441"/>
    </row>
    <row r="1422" spans="2:11" ht="30" customHeight="1" thickBot="1" x14ac:dyDescent="0.3">
      <c r="B1422" s="91" t="s">
        <v>1272</v>
      </c>
      <c r="C1422" s="29" t="s">
        <v>1271</v>
      </c>
      <c r="D1422" s="17" t="s">
        <v>1270</v>
      </c>
      <c r="E1422" s="18" t="s">
        <v>1269</v>
      </c>
      <c r="F1422" s="18" t="s">
        <v>1268</v>
      </c>
      <c r="G1422" s="15" t="s">
        <v>1267</v>
      </c>
      <c r="H1422" s="18" t="s">
        <v>1266</v>
      </c>
      <c r="I1422" s="272" t="s">
        <v>1619</v>
      </c>
      <c r="J1422" s="273" t="s">
        <v>1948</v>
      </c>
      <c r="K1422" s="274" t="s">
        <v>1614</v>
      </c>
    </row>
    <row r="1423" spans="2:11" ht="30" customHeight="1" thickBot="1" x14ac:dyDescent="0.3">
      <c r="B1423" s="68" t="s">
        <v>1</v>
      </c>
      <c r="C1423" s="52" t="s">
        <v>2</v>
      </c>
      <c r="D1423" s="53" t="s">
        <v>621</v>
      </c>
      <c r="E1423" s="51" t="s">
        <v>100</v>
      </c>
      <c r="F1423" s="51" t="s">
        <v>5</v>
      </c>
      <c r="G1423" s="51" t="s">
        <v>74</v>
      </c>
      <c r="H1423" s="51" t="s">
        <v>7</v>
      </c>
      <c r="I1423" s="279">
        <v>32000000</v>
      </c>
      <c r="J1423" s="279">
        <v>29587795</v>
      </c>
      <c r="K1423" s="279">
        <v>32000000</v>
      </c>
    </row>
    <row r="1424" spans="2:11" ht="30" customHeight="1" thickBot="1" x14ac:dyDescent="0.3">
      <c r="B1424" s="68" t="s">
        <v>67</v>
      </c>
      <c r="C1424" s="52" t="s">
        <v>9</v>
      </c>
      <c r="D1424" s="53" t="s">
        <v>621</v>
      </c>
      <c r="E1424" s="51" t="s">
        <v>100</v>
      </c>
      <c r="F1424" s="51" t="s">
        <v>5</v>
      </c>
      <c r="G1424" s="51" t="s">
        <v>74</v>
      </c>
      <c r="H1424" s="51" t="s">
        <v>7</v>
      </c>
      <c r="I1424" s="279">
        <v>400000</v>
      </c>
      <c r="J1424" s="279">
        <v>399600</v>
      </c>
      <c r="K1424" s="279">
        <v>400000</v>
      </c>
    </row>
    <row r="1425" spans="2:11" ht="30" customHeight="1" thickBot="1" x14ac:dyDescent="0.3">
      <c r="B1425" s="68" t="s">
        <v>10</v>
      </c>
      <c r="C1425" s="52" t="s">
        <v>11</v>
      </c>
      <c r="D1425" s="53" t="s">
        <v>621</v>
      </c>
      <c r="E1425" s="51" t="s">
        <v>100</v>
      </c>
      <c r="F1425" s="51" t="s">
        <v>5</v>
      </c>
      <c r="G1425" s="51" t="s">
        <v>74</v>
      </c>
      <c r="H1425" s="51" t="s">
        <v>7</v>
      </c>
      <c r="I1425" s="279">
        <v>200000</v>
      </c>
      <c r="J1425" s="279">
        <v>199600</v>
      </c>
      <c r="K1425" s="279">
        <v>200000</v>
      </c>
    </row>
    <row r="1426" spans="2:11" ht="30" customHeight="1" thickBot="1" x14ac:dyDescent="0.3">
      <c r="B1426" s="68" t="s">
        <v>68</v>
      </c>
      <c r="C1426" s="52" t="s">
        <v>69</v>
      </c>
      <c r="D1426" s="53" t="s">
        <v>621</v>
      </c>
      <c r="E1426" s="51" t="s">
        <v>100</v>
      </c>
      <c r="F1426" s="51" t="s">
        <v>5</v>
      </c>
      <c r="G1426" s="51" t="s">
        <v>74</v>
      </c>
      <c r="H1426" s="51" t="s">
        <v>7</v>
      </c>
      <c r="I1426" s="279">
        <v>200000</v>
      </c>
      <c r="J1426" s="279">
        <v>198600</v>
      </c>
      <c r="K1426" s="279">
        <v>200000</v>
      </c>
    </row>
    <row r="1427" spans="2:11" ht="30" customHeight="1" thickBot="1" x14ac:dyDescent="0.3">
      <c r="B1427" s="68" t="s">
        <v>622</v>
      </c>
      <c r="C1427" s="52">
        <v>22020209</v>
      </c>
      <c r="D1427" s="53" t="s">
        <v>621</v>
      </c>
      <c r="E1427" s="51" t="s">
        <v>100</v>
      </c>
      <c r="F1427" s="51" t="s">
        <v>5</v>
      </c>
      <c r="G1427" s="51" t="s">
        <v>74</v>
      </c>
      <c r="H1427" s="51" t="s">
        <v>7</v>
      </c>
      <c r="I1427" s="279">
        <v>200000</v>
      </c>
      <c r="J1427" s="279">
        <v>198600</v>
      </c>
      <c r="K1427" s="279">
        <v>200000</v>
      </c>
    </row>
    <row r="1428" spans="2:11" ht="30" customHeight="1" thickBot="1" x14ac:dyDescent="0.3">
      <c r="B1428" s="68" t="s">
        <v>40</v>
      </c>
      <c r="C1428" s="52" t="s">
        <v>13</v>
      </c>
      <c r="D1428" s="53" t="s">
        <v>621</v>
      </c>
      <c r="E1428" s="51" t="s">
        <v>100</v>
      </c>
      <c r="F1428" s="51" t="s">
        <v>5</v>
      </c>
      <c r="G1428" s="51" t="s">
        <v>74</v>
      </c>
      <c r="H1428" s="51" t="s">
        <v>7</v>
      </c>
      <c r="I1428" s="279">
        <v>400000</v>
      </c>
      <c r="J1428" s="279">
        <v>399600</v>
      </c>
      <c r="K1428" s="279">
        <v>400000</v>
      </c>
    </row>
    <row r="1429" spans="2:11" ht="30" customHeight="1" thickBot="1" x14ac:dyDescent="0.3">
      <c r="B1429" s="68" t="s">
        <v>418</v>
      </c>
      <c r="C1429" s="52" t="s">
        <v>274</v>
      </c>
      <c r="D1429" s="53" t="s">
        <v>621</v>
      </c>
      <c r="E1429" s="51" t="s">
        <v>100</v>
      </c>
      <c r="F1429" s="51" t="s">
        <v>5</v>
      </c>
      <c r="G1429" s="51" t="s">
        <v>74</v>
      </c>
      <c r="H1429" s="51" t="s">
        <v>7</v>
      </c>
      <c r="I1429" s="279">
        <v>200000</v>
      </c>
      <c r="J1429" s="279">
        <v>198600</v>
      </c>
      <c r="K1429" s="279">
        <v>200000</v>
      </c>
    </row>
    <row r="1430" spans="2:11" ht="30" customHeight="1" thickBot="1" x14ac:dyDescent="0.3">
      <c r="B1430" s="68" t="s">
        <v>41</v>
      </c>
      <c r="C1430" s="52" t="s">
        <v>18</v>
      </c>
      <c r="D1430" s="53" t="s">
        <v>621</v>
      </c>
      <c r="E1430" s="51" t="s">
        <v>100</v>
      </c>
      <c r="F1430" s="51" t="s">
        <v>5</v>
      </c>
      <c r="G1430" s="51" t="s">
        <v>74</v>
      </c>
      <c r="H1430" s="51" t="s">
        <v>7</v>
      </c>
      <c r="I1430" s="279">
        <v>500000</v>
      </c>
      <c r="J1430" s="279">
        <v>499200</v>
      </c>
      <c r="K1430" s="279">
        <v>500000</v>
      </c>
    </row>
    <row r="1431" spans="2:11" ht="30" customHeight="1" thickBot="1" x14ac:dyDescent="0.3">
      <c r="B1431" s="68" t="s">
        <v>623</v>
      </c>
      <c r="C1431" s="52" t="s">
        <v>191</v>
      </c>
      <c r="D1431" s="53" t="s">
        <v>621</v>
      </c>
      <c r="E1431" s="51" t="s">
        <v>100</v>
      </c>
      <c r="F1431" s="51" t="s">
        <v>5</v>
      </c>
      <c r="G1431" s="51" t="s">
        <v>74</v>
      </c>
      <c r="H1431" s="51" t="s">
        <v>7</v>
      </c>
      <c r="I1431" s="279">
        <v>100000</v>
      </c>
      <c r="J1431" s="279">
        <v>99600</v>
      </c>
      <c r="K1431" s="279">
        <v>100000</v>
      </c>
    </row>
    <row r="1432" spans="2:11" ht="30" customHeight="1" thickBot="1" x14ac:dyDescent="0.3">
      <c r="B1432" s="68" t="s">
        <v>624</v>
      </c>
      <c r="C1432" s="52" t="s">
        <v>410</v>
      </c>
      <c r="D1432" s="53" t="s">
        <v>621</v>
      </c>
      <c r="E1432" s="51" t="s">
        <v>100</v>
      </c>
      <c r="F1432" s="51" t="s">
        <v>5</v>
      </c>
      <c r="G1432" s="51" t="s">
        <v>74</v>
      </c>
      <c r="H1432" s="51" t="s">
        <v>7</v>
      </c>
      <c r="I1432" s="279">
        <v>100000</v>
      </c>
      <c r="J1432" s="279"/>
      <c r="K1432" s="279">
        <v>100000</v>
      </c>
    </row>
    <row r="1433" spans="2:11" ht="30" customHeight="1" thickBot="1" x14ac:dyDescent="0.3">
      <c r="B1433" s="68" t="s">
        <v>625</v>
      </c>
      <c r="C1433" s="52" t="s">
        <v>24</v>
      </c>
      <c r="D1433" s="53" t="s">
        <v>621</v>
      </c>
      <c r="E1433" s="51" t="s">
        <v>100</v>
      </c>
      <c r="F1433" s="51" t="s">
        <v>5</v>
      </c>
      <c r="G1433" s="51" t="s">
        <v>74</v>
      </c>
      <c r="H1433" s="51" t="s">
        <v>7</v>
      </c>
      <c r="I1433" s="279">
        <v>200000</v>
      </c>
      <c r="J1433" s="279">
        <v>198600</v>
      </c>
      <c r="K1433" s="279">
        <v>200000</v>
      </c>
    </row>
    <row r="1434" spans="2:11" ht="30" customHeight="1" thickBot="1" x14ac:dyDescent="0.3">
      <c r="B1434" s="68" t="s">
        <v>42</v>
      </c>
      <c r="C1434" s="52">
        <v>22020402</v>
      </c>
      <c r="D1434" s="53" t="s">
        <v>621</v>
      </c>
      <c r="E1434" s="51" t="s">
        <v>100</v>
      </c>
      <c r="F1434" s="51" t="s">
        <v>5</v>
      </c>
      <c r="G1434" s="51" t="s">
        <v>74</v>
      </c>
      <c r="H1434" s="51" t="s">
        <v>7</v>
      </c>
      <c r="I1434" s="279">
        <v>300000</v>
      </c>
      <c r="J1434" s="279">
        <v>300000</v>
      </c>
      <c r="K1434" s="279">
        <v>300000</v>
      </c>
    </row>
    <row r="1435" spans="2:11" ht="30" customHeight="1" thickBot="1" x14ac:dyDescent="0.3">
      <c r="B1435" s="68" t="s">
        <v>626</v>
      </c>
      <c r="C1435" s="52">
        <v>22020421</v>
      </c>
      <c r="D1435" s="53" t="s">
        <v>621</v>
      </c>
      <c r="E1435" s="51" t="s">
        <v>100</v>
      </c>
      <c r="F1435" s="51" t="s">
        <v>5</v>
      </c>
      <c r="G1435" s="51" t="s">
        <v>74</v>
      </c>
      <c r="H1435" s="51" t="s">
        <v>7</v>
      </c>
      <c r="I1435" s="279">
        <v>200000</v>
      </c>
      <c r="J1435" s="279">
        <v>198600</v>
      </c>
      <c r="K1435" s="279">
        <v>200000</v>
      </c>
    </row>
    <row r="1436" spans="2:11" ht="30" customHeight="1" thickBot="1" x14ac:dyDescent="0.3">
      <c r="B1436" s="68" t="s">
        <v>627</v>
      </c>
      <c r="C1436" s="52">
        <v>22020430</v>
      </c>
      <c r="D1436" s="53" t="s">
        <v>621</v>
      </c>
      <c r="E1436" s="51" t="s">
        <v>100</v>
      </c>
      <c r="F1436" s="51" t="s">
        <v>5</v>
      </c>
      <c r="G1436" s="51" t="s">
        <v>74</v>
      </c>
      <c r="H1436" s="51" t="s">
        <v>7</v>
      </c>
      <c r="I1436" s="279">
        <v>300000</v>
      </c>
      <c r="J1436" s="279">
        <v>300000</v>
      </c>
      <c r="K1436" s="279">
        <v>300000</v>
      </c>
    </row>
    <row r="1437" spans="2:11" ht="30" customHeight="1" thickBot="1" x14ac:dyDescent="0.3">
      <c r="B1437" s="68" t="s">
        <v>628</v>
      </c>
      <c r="C1437" s="52">
        <v>22020432</v>
      </c>
      <c r="D1437" s="53" t="s">
        <v>621</v>
      </c>
      <c r="E1437" s="51" t="s">
        <v>100</v>
      </c>
      <c r="F1437" s="51" t="s">
        <v>5</v>
      </c>
      <c r="G1437" s="51" t="s">
        <v>74</v>
      </c>
      <c r="H1437" s="51" t="s">
        <v>7</v>
      </c>
      <c r="I1437" s="279">
        <v>200000</v>
      </c>
      <c r="J1437" s="279">
        <v>98600</v>
      </c>
      <c r="K1437" s="279">
        <v>200000</v>
      </c>
    </row>
    <row r="1438" spans="2:11" ht="30" customHeight="1" thickBot="1" x14ac:dyDescent="0.3">
      <c r="B1438" s="68" t="s">
        <v>25</v>
      </c>
      <c r="C1438" s="52" t="s">
        <v>26</v>
      </c>
      <c r="D1438" s="53" t="s">
        <v>621</v>
      </c>
      <c r="E1438" s="51" t="s">
        <v>100</v>
      </c>
      <c r="F1438" s="51" t="s">
        <v>5</v>
      </c>
      <c r="G1438" s="51" t="s">
        <v>74</v>
      </c>
      <c r="H1438" s="51" t="s">
        <v>7</v>
      </c>
      <c r="I1438" s="279">
        <v>100000</v>
      </c>
      <c r="J1438" s="279">
        <v>99600</v>
      </c>
      <c r="K1438" s="279">
        <v>100000</v>
      </c>
    </row>
    <row r="1439" spans="2:11" ht="30" customHeight="1" thickBot="1" x14ac:dyDescent="0.3">
      <c r="B1439" s="68" t="s">
        <v>629</v>
      </c>
      <c r="C1439" s="52" t="s">
        <v>309</v>
      </c>
      <c r="D1439" s="53" t="s">
        <v>621</v>
      </c>
      <c r="E1439" s="51" t="s">
        <v>100</v>
      </c>
      <c r="F1439" s="51" t="s">
        <v>5</v>
      </c>
      <c r="G1439" s="51" t="s">
        <v>74</v>
      </c>
      <c r="H1439" s="51" t="s">
        <v>7</v>
      </c>
      <c r="I1439" s="279">
        <v>200000</v>
      </c>
      <c r="J1439" s="279">
        <v>198600</v>
      </c>
      <c r="K1439" s="279">
        <v>200000</v>
      </c>
    </row>
    <row r="1440" spans="2:11" ht="30" customHeight="1" thickBot="1" x14ac:dyDescent="0.3">
      <c r="B1440" s="68" t="s">
        <v>485</v>
      </c>
      <c r="C1440" s="52" t="s">
        <v>181</v>
      </c>
      <c r="D1440" s="53" t="s">
        <v>621</v>
      </c>
      <c r="E1440" s="51" t="s">
        <v>100</v>
      </c>
      <c r="F1440" s="51" t="s">
        <v>5</v>
      </c>
      <c r="G1440" s="51" t="s">
        <v>74</v>
      </c>
      <c r="H1440" s="51" t="s">
        <v>7</v>
      </c>
      <c r="I1440" s="279">
        <v>400000</v>
      </c>
      <c r="J1440" s="279">
        <v>399600</v>
      </c>
      <c r="K1440" s="279">
        <v>400000</v>
      </c>
    </row>
    <row r="1441" spans="2:11" ht="30" customHeight="1" thickBot="1" x14ac:dyDescent="0.3">
      <c r="B1441" s="68" t="s">
        <v>630</v>
      </c>
      <c r="C1441" s="52" t="s">
        <v>218</v>
      </c>
      <c r="D1441" s="53" t="s">
        <v>621</v>
      </c>
      <c r="E1441" s="51" t="s">
        <v>100</v>
      </c>
      <c r="F1441" s="51" t="s">
        <v>5</v>
      </c>
      <c r="G1441" s="51" t="s">
        <v>74</v>
      </c>
      <c r="H1441" s="51" t="s">
        <v>7</v>
      </c>
      <c r="I1441" s="279">
        <v>100000</v>
      </c>
      <c r="J1441" s="279"/>
      <c r="K1441" s="279">
        <v>100000</v>
      </c>
    </row>
    <row r="1442" spans="2:11" ht="30" customHeight="1" thickBot="1" x14ac:dyDescent="0.3">
      <c r="B1442" s="68" t="s">
        <v>70</v>
      </c>
      <c r="C1442" s="52" t="s">
        <v>30</v>
      </c>
      <c r="D1442" s="53" t="s">
        <v>621</v>
      </c>
      <c r="E1442" s="51" t="s">
        <v>100</v>
      </c>
      <c r="F1442" s="51" t="s">
        <v>5</v>
      </c>
      <c r="G1442" s="51" t="s">
        <v>74</v>
      </c>
      <c r="H1442" s="51" t="s">
        <v>7</v>
      </c>
      <c r="I1442" s="279">
        <v>200000</v>
      </c>
      <c r="J1442" s="279">
        <v>198600</v>
      </c>
      <c r="K1442" s="279">
        <v>200000</v>
      </c>
    </row>
    <row r="1443" spans="2:11" ht="30" customHeight="1" thickBot="1" x14ac:dyDescent="0.3">
      <c r="B1443" s="68" t="s">
        <v>31</v>
      </c>
      <c r="C1443" s="52" t="s">
        <v>32</v>
      </c>
      <c r="D1443" s="53" t="s">
        <v>621</v>
      </c>
      <c r="E1443" s="51" t="s">
        <v>100</v>
      </c>
      <c r="F1443" s="51" t="s">
        <v>5</v>
      </c>
      <c r="G1443" s="51" t="s">
        <v>74</v>
      </c>
      <c r="H1443" s="51" t="s">
        <v>7</v>
      </c>
      <c r="I1443" s="279">
        <v>100000</v>
      </c>
      <c r="J1443" s="279">
        <v>99600</v>
      </c>
      <c r="K1443" s="279">
        <v>100000</v>
      </c>
    </row>
    <row r="1444" spans="2:11" ht="30" customHeight="1" thickBot="1" x14ac:dyDescent="0.3">
      <c r="B1444" s="68" t="s">
        <v>631</v>
      </c>
      <c r="C1444" s="52" t="s">
        <v>207</v>
      </c>
      <c r="D1444" s="53" t="s">
        <v>621</v>
      </c>
      <c r="E1444" s="51" t="s">
        <v>100</v>
      </c>
      <c r="F1444" s="51" t="s">
        <v>5</v>
      </c>
      <c r="G1444" s="51" t="s">
        <v>74</v>
      </c>
      <c r="H1444" s="51" t="s">
        <v>7</v>
      </c>
      <c r="I1444" s="279">
        <v>100000</v>
      </c>
      <c r="J1444" s="279">
        <v>99600</v>
      </c>
      <c r="K1444" s="279">
        <v>100000</v>
      </c>
    </row>
    <row r="1445" spans="2:11" ht="30" customHeight="1" thickBot="1" x14ac:dyDescent="0.3">
      <c r="B1445" s="68" t="s">
        <v>486</v>
      </c>
      <c r="C1445" s="52" t="s">
        <v>121</v>
      </c>
      <c r="D1445" s="53" t="s">
        <v>621</v>
      </c>
      <c r="E1445" s="51" t="s">
        <v>100</v>
      </c>
      <c r="F1445" s="51" t="s">
        <v>5</v>
      </c>
      <c r="G1445" s="51" t="s">
        <v>74</v>
      </c>
      <c r="H1445" s="51" t="s">
        <v>7</v>
      </c>
      <c r="I1445" s="279">
        <v>100000</v>
      </c>
      <c r="J1445" s="279">
        <v>99600</v>
      </c>
      <c r="K1445" s="279">
        <v>100000</v>
      </c>
    </row>
    <row r="1446" spans="2:11" ht="30" customHeight="1" thickBot="1" x14ac:dyDescent="0.3">
      <c r="B1446" s="68" t="s">
        <v>632</v>
      </c>
      <c r="C1446" s="52">
        <v>22021016</v>
      </c>
      <c r="D1446" s="53" t="s">
        <v>621</v>
      </c>
      <c r="E1446" s="51" t="s">
        <v>100</v>
      </c>
      <c r="F1446" s="51" t="s">
        <v>5</v>
      </c>
      <c r="G1446" s="51" t="s">
        <v>74</v>
      </c>
      <c r="H1446" s="51" t="s">
        <v>7</v>
      </c>
      <c r="I1446" s="279">
        <v>150000</v>
      </c>
      <c r="J1446" s="279"/>
      <c r="K1446" s="279">
        <v>150000</v>
      </c>
    </row>
    <row r="1447" spans="2:11" ht="30" customHeight="1" thickBot="1" x14ac:dyDescent="0.3">
      <c r="B1447" s="68" t="s">
        <v>35</v>
      </c>
      <c r="C1447" s="52" t="s">
        <v>36</v>
      </c>
      <c r="D1447" s="53" t="s">
        <v>621</v>
      </c>
      <c r="E1447" s="51" t="s">
        <v>100</v>
      </c>
      <c r="F1447" s="51" t="s">
        <v>5</v>
      </c>
      <c r="G1447" s="51" t="s">
        <v>74</v>
      </c>
      <c r="H1447" s="51" t="s">
        <v>7</v>
      </c>
      <c r="I1447" s="279">
        <v>50000</v>
      </c>
      <c r="J1447" s="279"/>
      <c r="K1447" s="279">
        <v>50000</v>
      </c>
    </row>
    <row r="1448" spans="2:11" ht="30" customHeight="1" thickBot="1" x14ac:dyDescent="0.3">
      <c r="B1448" s="442" t="s">
        <v>1602</v>
      </c>
      <c r="C1448" s="443"/>
      <c r="D1448" s="443"/>
      <c r="E1448" s="443"/>
      <c r="F1448" s="443"/>
      <c r="G1448" s="443"/>
      <c r="H1448" s="444"/>
      <c r="I1448" s="275">
        <f>SUM(I1423:I1447)</f>
        <v>37000000</v>
      </c>
      <c r="J1448" s="275">
        <f>SUM(J1423:J1447)</f>
        <v>34072195</v>
      </c>
      <c r="K1448" s="275">
        <f>SUM(K1423:K1447)</f>
        <v>37000000</v>
      </c>
    </row>
    <row r="1449" spans="2:11" ht="91.5" customHeight="1" thickBot="1" x14ac:dyDescent="0.3">
      <c r="B1449" s="484" t="s">
        <v>2114</v>
      </c>
      <c r="C1449" s="445"/>
      <c r="D1449" s="445"/>
      <c r="E1449" s="445"/>
      <c r="F1449" s="445"/>
      <c r="G1449" s="445"/>
      <c r="H1449" s="445"/>
      <c r="I1449" s="445"/>
      <c r="J1449" s="445"/>
      <c r="K1449" s="446"/>
    </row>
    <row r="1450" spans="2:11" ht="30" customHeight="1" thickBot="1" x14ac:dyDescent="0.3">
      <c r="B1450" s="439" t="s">
        <v>1901</v>
      </c>
      <c r="C1450" s="440"/>
      <c r="D1450" s="440"/>
      <c r="E1450" s="440"/>
      <c r="F1450" s="440"/>
      <c r="G1450" s="440"/>
      <c r="H1450" s="440"/>
      <c r="I1450" s="440"/>
      <c r="J1450" s="440"/>
      <c r="K1450" s="441"/>
    </row>
    <row r="1451" spans="2:11" ht="30" customHeight="1" thickBot="1" x14ac:dyDescent="0.3">
      <c r="B1451" s="91" t="s">
        <v>1272</v>
      </c>
      <c r="C1451" s="29" t="s">
        <v>1271</v>
      </c>
      <c r="D1451" s="17" t="s">
        <v>1270</v>
      </c>
      <c r="E1451" s="18" t="s">
        <v>1269</v>
      </c>
      <c r="F1451" s="18" t="s">
        <v>1268</v>
      </c>
      <c r="G1451" s="15" t="s">
        <v>1267</v>
      </c>
      <c r="H1451" s="18" t="s">
        <v>1266</v>
      </c>
      <c r="I1451" s="272" t="s">
        <v>1619</v>
      </c>
      <c r="J1451" s="273" t="s">
        <v>1948</v>
      </c>
      <c r="K1451" s="274" t="s">
        <v>1614</v>
      </c>
    </row>
    <row r="1452" spans="2:11" ht="30" customHeight="1" thickBot="1" x14ac:dyDescent="0.3">
      <c r="B1452" s="68" t="s">
        <v>67</v>
      </c>
      <c r="C1452" s="52" t="s">
        <v>9</v>
      </c>
      <c r="D1452" s="53" t="s">
        <v>634</v>
      </c>
      <c r="E1452" s="51" t="s">
        <v>94</v>
      </c>
      <c r="F1452" s="51" t="s">
        <v>5</v>
      </c>
      <c r="G1452" s="51" t="s">
        <v>95</v>
      </c>
      <c r="H1452" s="51" t="s">
        <v>7</v>
      </c>
      <c r="I1452" s="279">
        <v>500000</v>
      </c>
      <c r="J1452" s="279">
        <v>500000</v>
      </c>
      <c r="K1452" s="279">
        <v>500000</v>
      </c>
    </row>
    <row r="1453" spans="2:11" ht="30" customHeight="1" thickBot="1" x14ac:dyDescent="0.3">
      <c r="B1453" s="68" t="s">
        <v>10</v>
      </c>
      <c r="C1453" s="52" t="s">
        <v>11</v>
      </c>
      <c r="D1453" s="53" t="s">
        <v>634</v>
      </c>
      <c r="E1453" s="51" t="s">
        <v>94</v>
      </c>
      <c r="F1453" s="51" t="s">
        <v>5</v>
      </c>
      <c r="G1453" s="51" t="s">
        <v>95</v>
      </c>
      <c r="H1453" s="51" t="s">
        <v>7</v>
      </c>
      <c r="I1453" s="279">
        <v>200000</v>
      </c>
      <c r="J1453" s="279">
        <v>200000</v>
      </c>
      <c r="K1453" s="279">
        <v>200000</v>
      </c>
    </row>
    <row r="1454" spans="2:11" ht="30" customHeight="1" thickBot="1" x14ac:dyDescent="0.3">
      <c r="B1454" s="68" t="s">
        <v>68</v>
      </c>
      <c r="C1454" s="52" t="s">
        <v>69</v>
      </c>
      <c r="D1454" s="53" t="s">
        <v>634</v>
      </c>
      <c r="E1454" s="51" t="s">
        <v>94</v>
      </c>
      <c r="F1454" s="51" t="s">
        <v>5</v>
      </c>
      <c r="G1454" s="51" t="s">
        <v>95</v>
      </c>
      <c r="H1454" s="51" t="s">
        <v>7</v>
      </c>
      <c r="I1454" s="279">
        <v>300000</v>
      </c>
      <c r="J1454" s="279">
        <v>300000</v>
      </c>
      <c r="K1454" s="279">
        <v>300000</v>
      </c>
    </row>
    <row r="1455" spans="2:11" ht="30" customHeight="1" thickBot="1" x14ac:dyDescent="0.3">
      <c r="B1455" s="68" t="s">
        <v>40</v>
      </c>
      <c r="C1455" s="52" t="s">
        <v>13</v>
      </c>
      <c r="D1455" s="53" t="s">
        <v>634</v>
      </c>
      <c r="E1455" s="51" t="s">
        <v>94</v>
      </c>
      <c r="F1455" s="51" t="s">
        <v>5</v>
      </c>
      <c r="G1455" s="51" t="s">
        <v>95</v>
      </c>
      <c r="H1455" s="51" t="s">
        <v>7</v>
      </c>
      <c r="I1455" s="279">
        <v>300000</v>
      </c>
      <c r="J1455" s="279">
        <v>300000</v>
      </c>
      <c r="K1455" s="279">
        <v>300000</v>
      </c>
    </row>
    <row r="1456" spans="2:11" ht="30" customHeight="1" thickBot="1" x14ac:dyDescent="0.3">
      <c r="B1456" s="68" t="s">
        <v>41</v>
      </c>
      <c r="C1456" s="52" t="s">
        <v>18</v>
      </c>
      <c r="D1456" s="53" t="s">
        <v>634</v>
      </c>
      <c r="E1456" s="51" t="s">
        <v>94</v>
      </c>
      <c r="F1456" s="51" t="s">
        <v>5</v>
      </c>
      <c r="G1456" s="51" t="s">
        <v>95</v>
      </c>
      <c r="H1456" s="51" t="s">
        <v>7</v>
      </c>
      <c r="I1456" s="279">
        <v>250000</v>
      </c>
      <c r="J1456" s="279">
        <v>250000</v>
      </c>
      <c r="K1456" s="279">
        <v>250000</v>
      </c>
    </row>
    <row r="1457" spans="2:11" ht="30" customHeight="1" thickBot="1" x14ac:dyDescent="0.3">
      <c r="B1457" s="68" t="s">
        <v>42</v>
      </c>
      <c r="C1457" s="52" t="s">
        <v>20</v>
      </c>
      <c r="D1457" s="53" t="s">
        <v>634</v>
      </c>
      <c r="E1457" s="51" t="s">
        <v>94</v>
      </c>
      <c r="F1457" s="51" t="s">
        <v>5</v>
      </c>
      <c r="G1457" s="51" t="s">
        <v>95</v>
      </c>
      <c r="H1457" s="51" t="s">
        <v>7</v>
      </c>
      <c r="I1457" s="279">
        <v>500000</v>
      </c>
      <c r="J1457" s="279">
        <v>500000</v>
      </c>
      <c r="K1457" s="279">
        <v>500000</v>
      </c>
    </row>
    <row r="1458" spans="2:11" ht="30" customHeight="1" thickBot="1" x14ac:dyDescent="0.3">
      <c r="B1458" s="68" t="s">
        <v>635</v>
      </c>
      <c r="C1458" s="52" t="s">
        <v>64</v>
      </c>
      <c r="D1458" s="53" t="s">
        <v>634</v>
      </c>
      <c r="E1458" s="51" t="s">
        <v>94</v>
      </c>
      <c r="F1458" s="51" t="s">
        <v>5</v>
      </c>
      <c r="G1458" s="51" t="s">
        <v>95</v>
      </c>
      <c r="H1458" s="51" t="s">
        <v>7</v>
      </c>
      <c r="I1458" s="279">
        <v>100000</v>
      </c>
      <c r="J1458" s="279">
        <v>100000</v>
      </c>
      <c r="K1458" s="279">
        <v>100000</v>
      </c>
    </row>
    <row r="1459" spans="2:11" ht="30" customHeight="1" thickBot="1" x14ac:dyDescent="0.3">
      <c r="B1459" s="68" t="s">
        <v>25</v>
      </c>
      <c r="C1459" s="52" t="s">
        <v>26</v>
      </c>
      <c r="D1459" s="53" t="s">
        <v>634</v>
      </c>
      <c r="E1459" s="51" t="s">
        <v>94</v>
      </c>
      <c r="F1459" s="51" t="s">
        <v>5</v>
      </c>
      <c r="G1459" s="51" t="s">
        <v>95</v>
      </c>
      <c r="H1459" s="51" t="s">
        <v>7</v>
      </c>
      <c r="I1459" s="279">
        <v>150000</v>
      </c>
      <c r="J1459" s="279">
        <v>150000</v>
      </c>
      <c r="K1459" s="279">
        <v>150000</v>
      </c>
    </row>
    <row r="1460" spans="2:11" ht="30" customHeight="1" thickBot="1" x14ac:dyDescent="0.3">
      <c r="B1460" s="68" t="s">
        <v>636</v>
      </c>
      <c r="C1460" s="52" t="s">
        <v>151</v>
      </c>
      <c r="D1460" s="53" t="s">
        <v>634</v>
      </c>
      <c r="E1460" s="51" t="s">
        <v>94</v>
      </c>
      <c r="F1460" s="51" t="s">
        <v>5</v>
      </c>
      <c r="G1460" s="51" t="s">
        <v>95</v>
      </c>
      <c r="H1460" s="51" t="s">
        <v>7</v>
      </c>
      <c r="I1460" s="279">
        <v>50000</v>
      </c>
      <c r="J1460" s="279">
        <v>50000</v>
      </c>
      <c r="K1460" s="279">
        <v>50000</v>
      </c>
    </row>
    <row r="1461" spans="2:11" ht="30" customHeight="1" thickBot="1" x14ac:dyDescent="0.3">
      <c r="B1461" s="68" t="s">
        <v>60</v>
      </c>
      <c r="C1461" s="52" t="s">
        <v>30</v>
      </c>
      <c r="D1461" s="53" t="s">
        <v>634</v>
      </c>
      <c r="E1461" s="51" t="s">
        <v>94</v>
      </c>
      <c r="F1461" s="51" t="s">
        <v>5</v>
      </c>
      <c r="G1461" s="51" t="s">
        <v>95</v>
      </c>
      <c r="H1461" s="51" t="s">
        <v>7</v>
      </c>
      <c r="I1461" s="279">
        <v>300000</v>
      </c>
      <c r="J1461" s="279">
        <v>300000</v>
      </c>
      <c r="K1461" s="279">
        <v>300000</v>
      </c>
    </row>
    <row r="1462" spans="2:11" ht="30" customHeight="1" thickBot="1" x14ac:dyDescent="0.3">
      <c r="B1462" s="68" t="s">
        <v>31</v>
      </c>
      <c r="C1462" s="52" t="s">
        <v>32</v>
      </c>
      <c r="D1462" s="53" t="s">
        <v>634</v>
      </c>
      <c r="E1462" s="51" t="s">
        <v>94</v>
      </c>
      <c r="F1462" s="51" t="s">
        <v>5</v>
      </c>
      <c r="G1462" s="51" t="s">
        <v>95</v>
      </c>
      <c r="H1462" s="51" t="s">
        <v>7</v>
      </c>
      <c r="I1462" s="279">
        <v>50000</v>
      </c>
      <c r="J1462" s="279">
        <v>50000</v>
      </c>
      <c r="K1462" s="279">
        <v>50000</v>
      </c>
    </row>
    <row r="1463" spans="2:11" ht="30" customHeight="1" thickBot="1" x14ac:dyDescent="0.3">
      <c r="B1463" s="68" t="s">
        <v>637</v>
      </c>
      <c r="C1463" s="52" t="s">
        <v>121</v>
      </c>
      <c r="D1463" s="53" t="s">
        <v>634</v>
      </c>
      <c r="E1463" s="51" t="s">
        <v>94</v>
      </c>
      <c r="F1463" s="51" t="s">
        <v>5</v>
      </c>
      <c r="G1463" s="51" t="s">
        <v>95</v>
      </c>
      <c r="H1463" s="51" t="s">
        <v>7</v>
      </c>
      <c r="I1463" s="279">
        <v>100000</v>
      </c>
      <c r="J1463" s="279">
        <v>100000</v>
      </c>
      <c r="K1463" s="279">
        <v>100000</v>
      </c>
    </row>
    <row r="1464" spans="2:11" ht="30" customHeight="1" thickBot="1" x14ac:dyDescent="0.3">
      <c r="B1464" s="68" t="s">
        <v>35</v>
      </c>
      <c r="C1464" s="52" t="s">
        <v>36</v>
      </c>
      <c r="D1464" s="53" t="s">
        <v>634</v>
      </c>
      <c r="E1464" s="51" t="s">
        <v>94</v>
      </c>
      <c r="F1464" s="51" t="s">
        <v>5</v>
      </c>
      <c r="G1464" s="51" t="s">
        <v>95</v>
      </c>
      <c r="H1464" s="51" t="s">
        <v>7</v>
      </c>
      <c r="I1464" s="279">
        <v>200000</v>
      </c>
      <c r="J1464" s="279">
        <v>200000</v>
      </c>
      <c r="K1464" s="279">
        <v>200000</v>
      </c>
    </row>
    <row r="1465" spans="2:11" ht="30" customHeight="1" thickBot="1" x14ac:dyDescent="0.3">
      <c r="B1465" s="442" t="s">
        <v>1602</v>
      </c>
      <c r="C1465" s="443"/>
      <c r="D1465" s="443"/>
      <c r="E1465" s="443"/>
      <c r="F1465" s="443"/>
      <c r="G1465" s="443"/>
      <c r="H1465" s="444"/>
      <c r="I1465" s="275">
        <f>SUM(I1452:I1464)</f>
        <v>3000000</v>
      </c>
      <c r="J1465" s="275">
        <f>SUM(J1452:J1464)</f>
        <v>3000000</v>
      </c>
      <c r="K1465" s="275">
        <f>SUM(K1452:K1464)</f>
        <v>3000000</v>
      </c>
    </row>
    <row r="1466" spans="2:11" ht="90.75" customHeight="1" thickBot="1" x14ac:dyDescent="0.3">
      <c r="B1466" s="484" t="s">
        <v>2114</v>
      </c>
      <c r="C1466" s="445"/>
      <c r="D1466" s="445"/>
      <c r="E1466" s="445"/>
      <c r="F1466" s="445"/>
      <c r="G1466" s="445"/>
      <c r="H1466" s="445"/>
      <c r="I1466" s="445"/>
      <c r="J1466" s="445"/>
      <c r="K1466" s="446"/>
    </row>
    <row r="1467" spans="2:11" ht="30" customHeight="1" thickBot="1" x14ac:dyDescent="0.3">
      <c r="B1467" s="439" t="s">
        <v>1902</v>
      </c>
      <c r="C1467" s="440"/>
      <c r="D1467" s="440"/>
      <c r="E1467" s="440"/>
      <c r="F1467" s="440"/>
      <c r="G1467" s="440"/>
      <c r="H1467" s="440"/>
      <c r="I1467" s="440"/>
      <c r="J1467" s="440"/>
      <c r="K1467" s="441"/>
    </row>
    <row r="1468" spans="2:11" ht="30" customHeight="1" thickBot="1" x14ac:dyDescent="0.3">
      <c r="B1468" s="91" t="s">
        <v>1272</v>
      </c>
      <c r="C1468" s="29" t="s">
        <v>1271</v>
      </c>
      <c r="D1468" s="17" t="s">
        <v>1270</v>
      </c>
      <c r="E1468" s="18" t="s">
        <v>1269</v>
      </c>
      <c r="F1468" s="18" t="s">
        <v>1268</v>
      </c>
      <c r="G1468" s="15" t="s">
        <v>1267</v>
      </c>
      <c r="H1468" s="18" t="s">
        <v>1266</v>
      </c>
      <c r="I1468" s="272" t="s">
        <v>1619</v>
      </c>
      <c r="J1468" s="273" t="s">
        <v>1948</v>
      </c>
      <c r="K1468" s="274" t="s">
        <v>1614</v>
      </c>
    </row>
    <row r="1469" spans="2:11" ht="30" customHeight="1" thickBot="1" x14ac:dyDescent="0.3">
      <c r="B1469" s="68" t="s">
        <v>1</v>
      </c>
      <c r="C1469" s="52" t="s">
        <v>2</v>
      </c>
      <c r="D1469" s="53" t="s">
        <v>638</v>
      </c>
      <c r="E1469" s="51" t="s">
        <v>346</v>
      </c>
      <c r="F1469" s="51" t="s">
        <v>5</v>
      </c>
      <c r="G1469" s="51" t="s">
        <v>186</v>
      </c>
      <c r="H1469" s="51" t="s">
        <v>7</v>
      </c>
      <c r="I1469" s="279">
        <v>153000000</v>
      </c>
      <c r="J1469" s="279">
        <v>143483947</v>
      </c>
      <c r="K1469" s="279">
        <v>153000000</v>
      </c>
    </row>
    <row r="1470" spans="2:11" ht="30" customHeight="1" thickBot="1" x14ac:dyDescent="0.3">
      <c r="B1470" s="68" t="s">
        <v>96</v>
      </c>
      <c r="C1470" s="52" t="s">
        <v>9</v>
      </c>
      <c r="D1470" s="53" t="s">
        <v>638</v>
      </c>
      <c r="E1470" s="51" t="s">
        <v>346</v>
      </c>
      <c r="F1470" s="51" t="s">
        <v>5</v>
      </c>
      <c r="G1470" s="51" t="s">
        <v>186</v>
      </c>
      <c r="H1470" s="51" t="s">
        <v>7</v>
      </c>
      <c r="I1470" s="279">
        <v>1500000</v>
      </c>
      <c r="J1470" s="279">
        <v>1488000</v>
      </c>
      <c r="K1470" s="279">
        <v>1500000</v>
      </c>
    </row>
    <row r="1471" spans="2:11" ht="30" customHeight="1" thickBot="1" x14ac:dyDescent="0.3">
      <c r="B1471" s="68" t="s">
        <v>10</v>
      </c>
      <c r="C1471" s="52" t="s">
        <v>11</v>
      </c>
      <c r="D1471" s="53" t="s">
        <v>638</v>
      </c>
      <c r="E1471" s="51" t="s">
        <v>346</v>
      </c>
      <c r="F1471" s="51" t="s">
        <v>5</v>
      </c>
      <c r="G1471" s="51" t="s">
        <v>186</v>
      </c>
      <c r="H1471" s="51" t="s">
        <v>7</v>
      </c>
      <c r="I1471" s="279">
        <v>2000000</v>
      </c>
      <c r="J1471" s="279">
        <v>1892100</v>
      </c>
      <c r="K1471" s="279">
        <v>2000000</v>
      </c>
    </row>
    <row r="1472" spans="2:11" ht="30" customHeight="1" thickBot="1" x14ac:dyDescent="0.3">
      <c r="B1472" s="68" t="s">
        <v>68</v>
      </c>
      <c r="C1472" s="52" t="s">
        <v>69</v>
      </c>
      <c r="D1472" s="53" t="s">
        <v>638</v>
      </c>
      <c r="E1472" s="51" t="s">
        <v>346</v>
      </c>
      <c r="F1472" s="51" t="s">
        <v>5</v>
      </c>
      <c r="G1472" s="51" t="s">
        <v>186</v>
      </c>
      <c r="H1472" s="51" t="s">
        <v>7</v>
      </c>
      <c r="I1472" s="279">
        <v>300000</v>
      </c>
      <c r="J1472" s="279">
        <v>264000</v>
      </c>
      <c r="K1472" s="279">
        <v>300000</v>
      </c>
    </row>
    <row r="1473" spans="2:11" ht="30" customHeight="1" thickBot="1" x14ac:dyDescent="0.3">
      <c r="B1473" s="68" t="s">
        <v>40</v>
      </c>
      <c r="C1473" s="52" t="s">
        <v>13</v>
      </c>
      <c r="D1473" s="53" t="s">
        <v>638</v>
      </c>
      <c r="E1473" s="51" t="s">
        <v>346</v>
      </c>
      <c r="F1473" s="51" t="s">
        <v>5</v>
      </c>
      <c r="G1473" s="51" t="s">
        <v>186</v>
      </c>
      <c r="H1473" s="51" t="s">
        <v>7</v>
      </c>
      <c r="I1473" s="279">
        <v>1500000</v>
      </c>
      <c r="J1473" s="279">
        <v>1367400</v>
      </c>
      <c r="K1473" s="279">
        <v>1500000</v>
      </c>
    </row>
    <row r="1474" spans="2:11" ht="30" customHeight="1" thickBot="1" x14ac:dyDescent="0.3">
      <c r="B1474" s="68" t="s">
        <v>41</v>
      </c>
      <c r="C1474" s="52" t="s">
        <v>18</v>
      </c>
      <c r="D1474" s="53" t="s">
        <v>638</v>
      </c>
      <c r="E1474" s="51" t="s">
        <v>346</v>
      </c>
      <c r="F1474" s="51" t="s">
        <v>5</v>
      </c>
      <c r="G1474" s="51" t="s">
        <v>186</v>
      </c>
      <c r="H1474" s="51" t="s">
        <v>7</v>
      </c>
      <c r="I1474" s="279">
        <v>1000000</v>
      </c>
      <c r="J1474" s="279">
        <v>767000</v>
      </c>
      <c r="K1474" s="279">
        <v>1000000</v>
      </c>
    </row>
    <row r="1475" spans="2:11" ht="30" customHeight="1" thickBot="1" x14ac:dyDescent="0.3">
      <c r="B1475" s="68" t="s">
        <v>42</v>
      </c>
      <c r="C1475" s="52" t="s">
        <v>20</v>
      </c>
      <c r="D1475" s="53" t="s">
        <v>638</v>
      </c>
      <c r="E1475" s="51" t="s">
        <v>346</v>
      </c>
      <c r="F1475" s="51" t="s">
        <v>5</v>
      </c>
      <c r="G1475" s="51" t="s">
        <v>186</v>
      </c>
      <c r="H1475" s="51" t="s">
        <v>7</v>
      </c>
      <c r="I1475" s="279">
        <v>500000</v>
      </c>
      <c r="J1475" s="279">
        <v>1031000</v>
      </c>
      <c r="K1475" s="279">
        <v>500000</v>
      </c>
    </row>
    <row r="1476" spans="2:11" ht="30" customHeight="1" thickBot="1" x14ac:dyDescent="0.3">
      <c r="B1476" s="68" t="s">
        <v>639</v>
      </c>
      <c r="C1476" s="52">
        <v>22020403</v>
      </c>
      <c r="D1476" s="53" t="s">
        <v>638</v>
      </c>
      <c r="E1476" s="51" t="s">
        <v>346</v>
      </c>
      <c r="F1476" s="51" t="s">
        <v>5</v>
      </c>
      <c r="G1476" s="51" t="s">
        <v>186</v>
      </c>
      <c r="H1476" s="51" t="s">
        <v>7</v>
      </c>
      <c r="I1476" s="279">
        <v>1000000</v>
      </c>
      <c r="J1476" s="279">
        <v>900000</v>
      </c>
      <c r="K1476" s="279">
        <v>1000000</v>
      </c>
    </row>
    <row r="1477" spans="2:11" ht="30" customHeight="1" thickBot="1" x14ac:dyDescent="0.3">
      <c r="B1477" s="68" t="s">
        <v>480</v>
      </c>
      <c r="C1477" s="52">
        <v>22020404</v>
      </c>
      <c r="D1477" s="53" t="s">
        <v>638</v>
      </c>
      <c r="E1477" s="51" t="s">
        <v>346</v>
      </c>
      <c r="F1477" s="51" t="s">
        <v>5</v>
      </c>
      <c r="G1477" s="51" t="s">
        <v>186</v>
      </c>
      <c r="H1477" s="51" t="s">
        <v>7</v>
      </c>
      <c r="I1477" s="279">
        <v>1500000</v>
      </c>
      <c r="J1477" s="279">
        <v>1298000</v>
      </c>
      <c r="K1477" s="279">
        <v>1500000</v>
      </c>
    </row>
    <row r="1478" spans="2:11" ht="30" customHeight="1" thickBot="1" x14ac:dyDescent="0.3">
      <c r="B1478" s="68" t="s">
        <v>25</v>
      </c>
      <c r="C1478" s="52" t="s">
        <v>26</v>
      </c>
      <c r="D1478" s="53" t="s">
        <v>638</v>
      </c>
      <c r="E1478" s="51" t="s">
        <v>346</v>
      </c>
      <c r="F1478" s="51" t="s">
        <v>5</v>
      </c>
      <c r="G1478" s="51" t="s">
        <v>186</v>
      </c>
      <c r="H1478" s="51" t="s">
        <v>7</v>
      </c>
      <c r="I1478" s="279">
        <v>1000000</v>
      </c>
      <c r="J1478" s="279">
        <v>840700</v>
      </c>
      <c r="K1478" s="279">
        <v>1000000</v>
      </c>
    </row>
    <row r="1479" spans="2:11" ht="30" customHeight="1" thickBot="1" x14ac:dyDescent="0.3">
      <c r="B1479" s="68" t="s">
        <v>640</v>
      </c>
      <c r="C1479" s="52">
        <v>22020503</v>
      </c>
      <c r="D1479" s="53" t="s">
        <v>638</v>
      </c>
      <c r="E1479" s="51" t="s">
        <v>346</v>
      </c>
      <c r="F1479" s="51" t="s">
        <v>5</v>
      </c>
      <c r="G1479" s="51" t="s">
        <v>186</v>
      </c>
      <c r="H1479" s="51" t="s">
        <v>7</v>
      </c>
      <c r="I1479" s="279">
        <v>500000</v>
      </c>
      <c r="J1479" s="279">
        <v>397000</v>
      </c>
      <c r="K1479" s="279">
        <v>500000</v>
      </c>
    </row>
    <row r="1480" spans="2:11" ht="30" customHeight="1" thickBot="1" x14ac:dyDescent="0.3">
      <c r="B1480" s="68" t="s">
        <v>641</v>
      </c>
      <c r="C1480" s="52">
        <v>22020602</v>
      </c>
      <c r="D1480" s="53" t="s">
        <v>638</v>
      </c>
      <c r="E1480" s="51" t="s">
        <v>346</v>
      </c>
      <c r="F1480" s="51" t="s">
        <v>5</v>
      </c>
      <c r="G1480" s="51" t="s">
        <v>186</v>
      </c>
      <c r="H1480" s="51" t="s">
        <v>7</v>
      </c>
      <c r="I1480" s="279">
        <v>500000</v>
      </c>
      <c r="J1480" s="279">
        <v>472000</v>
      </c>
      <c r="K1480" s="279">
        <v>500000</v>
      </c>
    </row>
    <row r="1481" spans="2:11" ht="30" customHeight="1" thickBot="1" x14ac:dyDescent="0.3">
      <c r="B1481" s="68" t="s">
        <v>51</v>
      </c>
      <c r="C1481" s="52" t="s">
        <v>52</v>
      </c>
      <c r="D1481" s="53" t="s">
        <v>638</v>
      </c>
      <c r="E1481" s="51" t="s">
        <v>346</v>
      </c>
      <c r="F1481" s="51" t="s">
        <v>5</v>
      </c>
      <c r="G1481" s="51" t="s">
        <v>186</v>
      </c>
      <c r="H1481" s="51" t="s">
        <v>7</v>
      </c>
      <c r="I1481" s="279">
        <v>500000</v>
      </c>
      <c r="J1481" s="279">
        <v>495000</v>
      </c>
      <c r="K1481" s="279">
        <v>500000</v>
      </c>
    </row>
    <row r="1482" spans="2:11" ht="30" customHeight="1" thickBot="1" x14ac:dyDescent="0.3">
      <c r="B1482" s="68" t="s">
        <v>70</v>
      </c>
      <c r="C1482" s="52">
        <v>22021000</v>
      </c>
      <c r="D1482" s="53" t="s">
        <v>638</v>
      </c>
      <c r="E1482" s="51" t="s">
        <v>346</v>
      </c>
      <c r="F1482" s="51" t="s">
        <v>5</v>
      </c>
      <c r="G1482" s="51" t="s">
        <v>186</v>
      </c>
      <c r="H1482" s="51" t="s">
        <v>7</v>
      </c>
      <c r="I1482" s="279">
        <v>6300000</v>
      </c>
      <c r="J1482" s="279">
        <v>6197000</v>
      </c>
      <c r="K1482" s="279">
        <v>6300000</v>
      </c>
    </row>
    <row r="1483" spans="2:11" ht="30" customHeight="1" thickBot="1" x14ac:dyDescent="0.3">
      <c r="B1483" s="68" t="s">
        <v>31</v>
      </c>
      <c r="C1483" s="52" t="s">
        <v>32</v>
      </c>
      <c r="D1483" s="53" t="s">
        <v>638</v>
      </c>
      <c r="E1483" s="51" t="s">
        <v>346</v>
      </c>
      <c r="F1483" s="51" t="s">
        <v>5</v>
      </c>
      <c r="G1483" s="51" t="s">
        <v>186</v>
      </c>
      <c r="H1483" s="51" t="s">
        <v>7</v>
      </c>
      <c r="I1483" s="279">
        <v>400000</v>
      </c>
      <c r="J1483" s="279">
        <v>349500</v>
      </c>
      <c r="K1483" s="279">
        <v>400000</v>
      </c>
    </row>
    <row r="1484" spans="2:11" ht="30" customHeight="1" thickBot="1" x14ac:dyDescent="0.3">
      <c r="B1484" s="68" t="s">
        <v>642</v>
      </c>
      <c r="C1484" s="52">
        <v>22021027</v>
      </c>
      <c r="D1484" s="53" t="s">
        <v>638</v>
      </c>
      <c r="E1484" s="51" t="s">
        <v>346</v>
      </c>
      <c r="F1484" s="51" t="s">
        <v>5</v>
      </c>
      <c r="G1484" s="51" t="s">
        <v>186</v>
      </c>
      <c r="H1484" s="51" t="s">
        <v>7</v>
      </c>
      <c r="I1484" s="279">
        <v>500000</v>
      </c>
      <c r="J1484" s="279">
        <v>162000</v>
      </c>
      <c r="K1484" s="279">
        <v>500000</v>
      </c>
    </row>
    <row r="1485" spans="2:11" ht="30" customHeight="1" thickBot="1" x14ac:dyDescent="0.3">
      <c r="B1485" s="68" t="s">
        <v>120</v>
      </c>
      <c r="C1485" s="52">
        <v>22021029</v>
      </c>
      <c r="D1485" s="53" t="s">
        <v>638</v>
      </c>
      <c r="E1485" s="51" t="s">
        <v>346</v>
      </c>
      <c r="F1485" s="51" t="s">
        <v>5</v>
      </c>
      <c r="G1485" s="51" t="s">
        <v>186</v>
      </c>
      <c r="H1485" s="51" t="s">
        <v>7</v>
      </c>
      <c r="I1485" s="279">
        <v>500000</v>
      </c>
      <c r="J1485" s="279"/>
      <c r="K1485" s="279">
        <v>500000</v>
      </c>
    </row>
    <row r="1486" spans="2:11" ht="30" customHeight="1" thickBot="1" x14ac:dyDescent="0.3">
      <c r="B1486" s="68" t="s">
        <v>35</v>
      </c>
      <c r="C1486" s="52" t="s">
        <v>36</v>
      </c>
      <c r="D1486" s="53" t="s">
        <v>638</v>
      </c>
      <c r="E1486" s="51" t="s">
        <v>346</v>
      </c>
      <c r="F1486" s="51" t="s">
        <v>5</v>
      </c>
      <c r="G1486" s="51" t="s">
        <v>186</v>
      </c>
      <c r="H1486" s="51" t="s">
        <v>7</v>
      </c>
      <c r="I1486" s="279">
        <v>500000</v>
      </c>
      <c r="J1486" s="279">
        <v>316800</v>
      </c>
      <c r="K1486" s="279">
        <v>500000</v>
      </c>
    </row>
    <row r="1487" spans="2:11" ht="30" customHeight="1" thickBot="1" x14ac:dyDescent="0.3">
      <c r="B1487" s="442" t="s">
        <v>1602</v>
      </c>
      <c r="C1487" s="443"/>
      <c r="D1487" s="443"/>
      <c r="E1487" s="443"/>
      <c r="F1487" s="443"/>
      <c r="G1487" s="443"/>
      <c r="H1487" s="444"/>
      <c r="I1487" s="275">
        <f>SUM(I1469:I1486)</f>
        <v>173000000</v>
      </c>
      <c r="J1487" s="275">
        <f>SUM(J1469:J1486)</f>
        <v>161721447</v>
      </c>
      <c r="K1487" s="275">
        <f>SUM(K1469:K1486)</f>
        <v>173000000</v>
      </c>
    </row>
    <row r="1488" spans="2:11" ht="90.75" customHeight="1" thickBot="1" x14ac:dyDescent="0.3">
      <c r="B1488" s="484" t="s">
        <v>2114</v>
      </c>
      <c r="C1488" s="445"/>
      <c r="D1488" s="445"/>
      <c r="E1488" s="445"/>
      <c r="F1488" s="445"/>
      <c r="G1488" s="445"/>
      <c r="H1488" s="445"/>
      <c r="I1488" s="445"/>
      <c r="J1488" s="445"/>
      <c r="K1488" s="446"/>
    </row>
    <row r="1489" spans="2:11" ht="30" customHeight="1" thickBot="1" x14ac:dyDescent="0.3">
      <c r="B1489" s="439" t="s">
        <v>1903</v>
      </c>
      <c r="C1489" s="440"/>
      <c r="D1489" s="440"/>
      <c r="E1489" s="440"/>
      <c r="F1489" s="440"/>
      <c r="G1489" s="440"/>
      <c r="H1489" s="440"/>
      <c r="I1489" s="440"/>
      <c r="J1489" s="440"/>
      <c r="K1489" s="441"/>
    </row>
    <row r="1490" spans="2:11" ht="30" customHeight="1" thickBot="1" x14ac:dyDescent="0.3">
      <c r="B1490" s="91" t="s">
        <v>1272</v>
      </c>
      <c r="C1490" s="29" t="s">
        <v>1271</v>
      </c>
      <c r="D1490" s="17" t="s">
        <v>1270</v>
      </c>
      <c r="E1490" s="18" t="s">
        <v>1269</v>
      </c>
      <c r="F1490" s="18" t="s">
        <v>1268</v>
      </c>
      <c r="G1490" s="15" t="s">
        <v>1267</v>
      </c>
      <c r="H1490" s="18" t="s">
        <v>1266</v>
      </c>
      <c r="I1490" s="272" t="s">
        <v>1619</v>
      </c>
      <c r="J1490" s="273" t="s">
        <v>1948</v>
      </c>
      <c r="K1490" s="274" t="s">
        <v>1614</v>
      </c>
    </row>
    <row r="1491" spans="2:11" ht="30" customHeight="1" thickBot="1" x14ac:dyDescent="0.3">
      <c r="B1491" s="68" t="s">
        <v>643</v>
      </c>
      <c r="C1491" s="52" t="s">
        <v>2</v>
      </c>
      <c r="D1491" s="53" t="s">
        <v>644</v>
      </c>
      <c r="E1491" s="51" t="s">
        <v>400</v>
      </c>
      <c r="F1491" s="51" t="s">
        <v>5</v>
      </c>
      <c r="G1491" s="51" t="s">
        <v>74</v>
      </c>
      <c r="H1491" s="51" t="s">
        <v>7</v>
      </c>
      <c r="I1491" s="279"/>
      <c r="J1491" s="279"/>
      <c r="K1491" s="279"/>
    </row>
    <row r="1492" spans="2:11" ht="30" customHeight="1" thickBot="1" x14ac:dyDescent="0.3">
      <c r="B1492" s="68" t="s">
        <v>645</v>
      </c>
      <c r="C1492" s="52">
        <v>21020120</v>
      </c>
      <c r="D1492" s="53" t="s">
        <v>644</v>
      </c>
      <c r="E1492" s="51" t="s">
        <v>400</v>
      </c>
      <c r="F1492" s="51" t="s">
        <v>5</v>
      </c>
      <c r="G1492" s="51" t="s">
        <v>74</v>
      </c>
      <c r="H1492" s="51" t="s">
        <v>7</v>
      </c>
      <c r="I1492" s="279">
        <v>40000000</v>
      </c>
      <c r="J1492" s="279">
        <v>35880000</v>
      </c>
      <c r="K1492" s="279">
        <v>40000000</v>
      </c>
    </row>
    <row r="1493" spans="2:11" ht="30" customHeight="1" thickBot="1" x14ac:dyDescent="0.3">
      <c r="B1493" s="68" t="s">
        <v>646</v>
      </c>
      <c r="C1493" s="52">
        <v>21020121</v>
      </c>
      <c r="D1493" s="53" t="s">
        <v>644</v>
      </c>
      <c r="E1493" s="51" t="s">
        <v>400</v>
      </c>
      <c r="F1493" s="51" t="s">
        <v>5</v>
      </c>
      <c r="G1493" s="51" t="s">
        <v>74</v>
      </c>
      <c r="H1493" s="51" t="s">
        <v>7</v>
      </c>
      <c r="I1493" s="279">
        <v>2000000</v>
      </c>
      <c r="J1493" s="279">
        <v>1200000</v>
      </c>
      <c r="K1493" s="279">
        <v>2000000</v>
      </c>
    </row>
    <row r="1494" spans="2:11" ht="30" customHeight="1" thickBot="1" x14ac:dyDescent="0.3">
      <c r="B1494" s="68" t="s">
        <v>67</v>
      </c>
      <c r="C1494" s="52" t="s">
        <v>9</v>
      </c>
      <c r="D1494" s="53" t="s">
        <v>644</v>
      </c>
      <c r="E1494" s="51" t="s">
        <v>400</v>
      </c>
      <c r="F1494" s="51" t="s">
        <v>5</v>
      </c>
      <c r="G1494" s="51" t="s">
        <v>74</v>
      </c>
      <c r="H1494" s="51" t="s">
        <v>7</v>
      </c>
      <c r="I1494" s="279">
        <v>2000000</v>
      </c>
      <c r="J1494" s="279">
        <v>690000</v>
      </c>
      <c r="K1494" s="279">
        <v>2000000</v>
      </c>
    </row>
    <row r="1495" spans="2:11" ht="30" customHeight="1" thickBot="1" x14ac:dyDescent="0.3">
      <c r="B1495" s="68" t="s">
        <v>10</v>
      </c>
      <c r="C1495" s="52" t="s">
        <v>11</v>
      </c>
      <c r="D1495" s="53" t="s">
        <v>644</v>
      </c>
      <c r="E1495" s="51" t="s">
        <v>400</v>
      </c>
      <c r="F1495" s="51" t="s">
        <v>5</v>
      </c>
      <c r="G1495" s="51" t="s">
        <v>74</v>
      </c>
      <c r="H1495" s="51" t="s">
        <v>7</v>
      </c>
      <c r="I1495" s="279">
        <v>1000000</v>
      </c>
      <c r="J1495" s="279">
        <v>325000</v>
      </c>
      <c r="K1495" s="279">
        <v>1000000</v>
      </c>
    </row>
    <row r="1496" spans="2:11" ht="30" customHeight="1" thickBot="1" x14ac:dyDescent="0.3">
      <c r="B1496" s="68" t="s">
        <v>68</v>
      </c>
      <c r="C1496" s="52" t="s">
        <v>69</v>
      </c>
      <c r="D1496" s="53" t="s">
        <v>644</v>
      </c>
      <c r="E1496" s="51" t="s">
        <v>400</v>
      </c>
      <c r="F1496" s="51" t="s">
        <v>5</v>
      </c>
      <c r="G1496" s="51" t="s">
        <v>74</v>
      </c>
      <c r="H1496" s="51" t="s">
        <v>7</v>
      </c>
      <c r="I1496" s="279">
        <v>300000</v>
      </c>
      <c r="J1496" s="279"/>
      <c r="K1496" s="279">
        <v>300000</v>
      </c>
    </row>
    <row r="1497" spans="2:11" ht="30" customHeight="1" thickBot="1" x14ac:dyDescent="0.3">
      <c r="B1497" s="68" t="s">
        <v>40</v>
      </c>
      <c r="C1497" s="52" t="s">
        <v>13</v>
      </c>
      <c r="D1497" s="53" t="s">
        <v>644</v>
      </c>
      <c r="E1497" s="51" t="s">
        <v>400</v>
      </c>
      <c r="F1497" s="51" t="s">
        <v>5</v>
      </c>
      <c r="G1497" s="51" t="s">
        <v>74</v>
      </c>
      <c r="H1497" s="51" t="s">
        <v>7</v>
      </c>
      <c r="I1497" s="279">
        <v>1000000</v>
      </c>
      <c r="J1497" s="279">
        <v>775000</v>
      </c>
      <c r="K1497" s="279">
        <v>1000000</v>
      </c>
    </row>
    <row r="1498" spans="2:11" ht="30" customHeight="1" thickBot="1" x14ac:dyDescent="0.3">
      <c r="B1498" s="68" t="s">
        <v>42</v>
      </c>
      <c r="C1498" s="52" t="s">
        <v>20</v>
      </c>
      <c r="D1498" s="53" t="s">
        <v>644</v>
      </c>
      <c r="E1498" s="51" t="s">
        <v>400</v>
      </c>
      <c r="F1498" s="51" t="s">
        <v>5</v>
      </c>
      <c r="G1498" s="51" t="s">
        <v>74</v>
      </c>
      <c r="H1498" s="51" t="s">
        <v>7</v>
      </c>
      <c r="I1498" s="279">
        <v>500000</v>
      </c>
      <c r="J1498" s="279">
        <v>345000</v>
      </c>
      <c r="K1498" s="279">
        <v>500000</v>
      </c>
    </row>
    <row r="1499" spans="2:11" ht="30" customHeight="1" thickBot="1" x14ac:dyDescent="0.3">
      <c r="B1499" s="68" t="s">
        <v>25</v>
      </c>
      <c r="C1499" s="52" t="s">
        <v>26</v>
      </c>
      <c r="D1499" s="53" t="s">
        <v>644</v>
      </c>
      <c r="E1499" s="51" t="s">
        <v>400</v>
      </c>
      <c r="F1499" s="51" t="s">
        <v>5</v>
      </c>
      <c r="G1499" s="51" t="s">
        <v>74</v>
      </c>
      <c r="H1499" s="51" t="s">
        <v>7</v>
      </c>
      <c r="I1499" s="279">
        <v>300000</v>
      </c>
      <c r="J1499" s="279"/>
      <c r="K1499" s="279">
        <v>300000</v>
      </c>
    </row>
    <row r="1500" spans="2:11" ht="30" customHeight="1" thickBot="1" x14ac:dyDescent="0.3">
      <c r="B1500" s="68" t="s">
        <v>43</v>
      </c>
      <c r="C1500" s="52" t="s">
        <v>44</v>
      </c>
      <c r="D1500" s="53" t="s">
        <v>644</v>
      </c>
      <c r="E1500" s="51" t="s">
        <v>400</v>
      </c>
      <c r="F1500" s="51" t="s">
        <v>5</v>
      </c>
      <c r="G1500" s="51" t="s">
        <v>74</v>
      </c>
      <c r="H1500" s="51" t="s">
        <v>7</v>
      </c>
      <c r="I1500" s="279">
        <v>200000</v>
      </c>
      <c r="J1500" s="279">
        <v>50000</v>
      </c>
      <c r="K1500" s="279">
        <v>200000</v>
      </c>
    </row>
    <row r="1501" spans="2:11" ht="30" customHeight="1" thickBot="1" x14ac:dyDescent="0.3">
      <c r="B1501" s="68" t="s">
        <v>51</v>
      </c>
      <c r="C1501" s="52" t="s">
        <v>52</v>
      </c>
      <c r="D1501" s="53" t="s">
        <v>644</v>
      </c>
      <c r="E1501" s="51" t="s">
        <v>400</v>
      </c>
      <c r="F1501" s="51" t="s">
        <v>5</v>
      </c>
      <c r="G1501" s="51" t="s">
        <v>74</v>
      </c>
      <c r="H1501" s="51" t="s">
        <v>7</v>
      </c>
      <c r="I1501" s="279"/>
      <c r="J1501" s="279"/>
      <c r="K1501" s="279"/>
    </row>
    <row r="1502" spans="2:11" ht="30" customHeight="1" thickBot="1" x14ac:dyDescent="0.3">
      <c r="B1502" s="68" t="s">
        <v>31</v>
      </c>
      <c r="C1502" s="52" t="s">
        <v>32</v>
      </c>
      <c r="D1502" s="53" t="s">
        <v>644</v>
      </c>
      <c r="E1502" s="51" t="s">
        <v>400</v>
      </c>
      <c r="F1502" s="51" t="s">
        <v>5</v>
      </c>
      <c r="G1502" s="51" t="s">
        <v>74</v>
      </c>
      <c r="H1502" s="51" t="s">
        <v>7</v>
      </c>
      <c r="I1502" s="279">
        <v>200000</v>
      </c>
      <c r="J1502" s="279"/>
      <c r="K1502" s="279">
        <v>200000</v>
      </c>
    </row>
    <row r="1503" spans="2:11" ht="30" customHeight="1" thickBot="1" x14ac:dyDescent="0.3">
      <c r="B1503" s="68" t="s">
        <v>70</v>
      </c>
      <c r="C1503" s="52" t="s">
        <v>441</v>
      </c>
      <c r="D1503" s="53" t="s">
        <v>644</v>
      </c>
      <c r="E1503" s="51" t="s">
        <v>400</v>
      </c>
      <c r="F1503" s="51" t="s">
        <v>5</v>
      </c>
      <c r="G1503" s="51" t="s">
        <v>74</v>
      </c>
      <c r="H1503" s="51" t="s">
        <v>7</v>
      </c>
      <c r="I1503" s="279">
        <v>2000000</v>
      </c>
      <c r="J1503" s="279">
        <v>295000</v>
      </c>
      <c r="K1503" s="279">
        <v>2000000</v>
      </c>
    </row>
    <row r="1504" spans="2:11" ht="30" customHeight="1" thickBot="1" x14ac:dyDescent="0.3">
      <c r="B1504" s="68" t="s">
        <v>35</v>
      </c>
      <c r="C1504" s="52" t="s">
        <v>36</v>
      </c>
      <c r="D1504" s="53" t="s">
        <v>644</v>
      </c>
      <c r="E1504" s="51" t="s">
        <v>400</v>
      </c>
      <c r="F1504" s="51" t="s">
        <v>5</v>
      </c>
      <c r="G1504" s="51" t="s">
        <v>74</v>
      </c>
      <c r="H1504" s="51" t="s">
        <v>7</v>
      </c>
      <c r="I1504" s="279">
        <v>2000000</v>
      </c>
      <c r="J1504" s="279"/>
      <c r="K1504" s="279">
        <v>2000000</v>
      </c>
    </row>
    <row r="1505" spans="2:11" ht="30" customHeight="1" thickBot="1" x14ac:dyDescent="0.3">
      <c r="B1505" s="68" t="s">
        <v>647</v>
      </c>
      <c r="C1505" s="52">
        <v>22040120</v>
      </c>
      <c r="D1505" s="53" t="s">
        <v>644</v>
      </c>
      <c r="E1505" s="51" t="s">
        <v>400</v>
      </c>
      <c r="F1505" s="51" t="s">
        <v>5</v>
      </c>
      <c r="G1505" s="51" t="s">
        <v>74</v>
      </c>
      <c r="H1505" s="51" t="s">
        <v>7</v>
      </c>
      <c r="I1505" s="279">
        <v>2000000</v>
      </c>
      <c r="J1505" s="279"/>
      <c r="K1505" s="279">
        <v>2000000</v>
      </c>
    </row>
    <row r="1506" spans="2:11" ht="30" customHeight="1" thickBot="1" x14ac:dyDescent="0.3">
      <c r="B1506" s="68" t="s">
        <v>648</v>
      </c>
      <c r="C1506" s="52">
        <v>22040121</v>
      </c>
      <c r="D1506" s="53" t="s">
        <v>644</v>
      </c>
      <c r="E1506" s="51" t="s">
        <v>400</v>
      </c>
      <c r="F1506" s="51" t="s">
        <v>5</v>
      </c>
      <c r="G1506" s="51" t="s">
        <v>74</v>
      </c>
      <c r="H1506" s="51" t="s">
        <v>7</v>
      </c>
      <c r="I1506" s="279">
        <v>5000000</v>
      </c>
      <c r="J1506" s="279">
        <v>475000</v>
      </c>
      <c r="K1506" s="279">
        <v>5000000</v>
      </c>
    </row>
    <row r="1507" spans="2:11" ht="30" customHeight="1" thickBot="1" x14ac:dyDescent="0.3">
      <c r="B1507" s="68" t="s">
        <v>649</v>
      </c>
      <c r="C1507" s="52">
        <v>22040122</v>
      </c>
      <c r="D1507" s="53" t="s">
        <v>644</v>
      </c>
      <c r="E1507" s="51" t="s">
        <v>400</v>
      </c>
      <c r="F1507" s="51" t="s">
        <v>5</v>
      </c>
      <c r="G1507" s="51" t="s">
        <v>74</v>
      </c>
      <c r="H1507" s="51" t="s">
        <v>7</v>
      </c>
      <c r="I1507" s="279">
        <v>4000000</v>
      </c>
      <c r="J1507" s="279">
        <v>367000</v>
      </c>
      <c r="K1507" s="279">
        <v>4000000</v>
      </c>
    </row>
    <row r="1508" spans="2:11" ht="30" customHeight="1" thickBot="1" x14ac:dyDescent="0.3">
      <c r="B1508" s="68" t="s">
        <v>650</v>
      </c>
      <c r="C1508" s="52">
        <v>22040123</v>
      </c>
      <c r="D1508" s="53" t="s">
        <v>644</v>
      </c>
      <c r="E1508" s="51" t="s">
        <v>400</v>
      </c>
      <c r="F1508" s="51" t="s">
        <v>5</v>
      </c>
      <c r="G1508" s="51" t="s">
        <v>74</v>
      </c>
      <c r="H1508" s="51" t="s">
        <v>7</v>
      </c>
      <c r="I1508" s="279">
        <v>2000000</v>
      </c>
      <c r="J1508" s="279">
        <v>1237000</v>
      </c>
      <c r="K1508" s="279">
        <v>2000000</v>
      </c>
    </row>
    <row r="1509" spans="2:11" ht="30" customHeight="1" thickBot="1" x14ac:dyDescent="0.3">
      <c r="B1509" s="68" t="s">
        <v>977</v>
      </c>
      <c r="C1509" s="52">
        <v>23010025</v>
      </c>
      <c r="D1509" s="53" t="s">
        <v>644</v>
      </c>
      <c r="E1509" s="51" t="s">
        <v>400</v>
      </c>
      <c r="F1509" s="51" t="s">
        <v>5</v>
      </c>
      <c r="G1509" s="51" t="s">
        <v>74</v>
      </c>
      <c r="H1509" s="51" t="s">
        <v>7</v>
      </c>
      <c r="I1509" s="279">
        <v>1500000</v>
      </c>
      <c r="J1509" s="279">
        <v>314000</v>
      </c>
      <c r="K1509" s="279">
        <v>1500000</v>
      </c>
    </row>
    <row r="1510" spans="2:11" ht="30" customHeight="1" thickBot="1" x14ac:dyDescent="0.3">
      <c r="B1510" s="68" t="s">
        <v>661</v>
      </c>
      <c r="C1510" s="52">
        <v>22020401</v>
      </c>
      <c r="D1510" s="53" t="s">
        <v>644</v>
      </c>
      <c r="E1510" s="51" t="s">
        <v>400</v>
      </c>
      <c r="F1510" s="51" t="s">
        <v>5</v>
      </c>
      <c r="G1510" s="51" t="s">
        <v>74</v>
      </c>
      <c r="H1510" s="51" t="s">
        <v>7</v>
      </c>
      <c r="I1510" s="279">
        <v>1000000</v>
      </c>
      <c r="J1510" s="279">
        <v>275000</v>
      </c>
      <c r="K1510" s="279">
        <v>1000000</v>
      </c>
    </row>
    <row r="1511" spans="2:11" ht="30" customHeight="1" thickBot="1" x14ac:dyDescent="0.3">
      <c r="B1511" s="68" t="s">
        <v>978</v>
      </c>
      <c r="C1511" s="52">
        <v>22020110</v>
      </c>
      <c r="D1511" s="53" t="s">
        <v>644</v>
      </c>
      <c r="E1511" s="51" t="s">
        <v>400</v>
      </c>
      <c r="F1511" s="51" t="s">
        <v>5</v>
      </c>
      <c r="G1511" s="51" t="s">
        <v>74</v>
      </c>
      <c r="H1511" s="51" t="s">
        <v>7</v>
      </c>
      <c r="I1511" s="279">
        <v>700000</v>
      </c>
      <c r="J1511" s="279">
        <v>37000</v>
      </c>
      <c r="K1511" s="279">
        <v>700000</v>
      </c>
    </row>
    <row r="1512" spans="2:11" ht="30" customHeight="1" thickBot="1" x14ac:dyDescent="0.3">
      <c r="B1512" s="68" t="s">
        <v>979</v>
      </c>
      <c r="C1512" s="52">
        <v>22021021</v>
      </c>
      <c r="D1512" s="53" t="s">
        <v>644</v>
      </c>
      <c r="E1512" s="51" t="s">
        <v>400</v>
      </c>
      <c r="F1512" s="51" t="s">
        <v>5</v>
      </c>
      <c r="G1512" s="51" t="s">
        <v>74</v>
      </c>
      <c r="H1512" s="51" t="s">
        <v>7</v>
      </c>
      <c r="I1512" s="279"/>
      <c r="J1512" s="279"/>
      <c r="K1512" s="279"/>
    </row>
    <row r="1513" spans="2:11" ht="30" customHeight="1" thickBot="1" x14ac:dyDescent="0.3">
      <c r="B1513" s="442" t="s">
        <v>1602</v>
      </c>
      <c r="C1513" s="443"/>
      <c r="D1513" s="443"/>
      <c r="E1513" s="443"/>
      <c r="F1513" s="443"/>
      <c r="G1513" s="443"/>
      <c r="H1513" s="444"/>
      <c r="I1513" s="275">
        <f>SUM(I1491:I1511)</f>
        <v>67700000</v>
      </c>
      <c r="J1513" s="275">
        <f>SUM(J1491:J1512)</f>
        <v>42265000</v>
      </c>
      <c r="K1513" s="275">
        <f>SUM(K1491:K1511)</f>
        <v>67700000</v>
      </c>
    </row>
    <row r="1514" spans="2:11" ht="90" customHeight="1" thickBot="1" x14ac:dyDescent="0.3">
      <c r="B1514" s="484" t="s">
        <v>2114</v>
      </c>
      <c r="C1514" s="445"/>
      <c r="D1514" s="445"/>
      <c r="E1514" s="445"/>
      <c r="F1514" s="445"/>
      <c r="G1514" s="445"/>
      <c r="H1514" s="445"/>
      <c r="I1514" s="445"/>
      <c r="J1514" s="445"/>
      <c r="K1514" s="446"/>
    </row>
    <row r="1515" spans="2:11" ht="30" customHeight="1" thickBot="1" x14ac:dyDescent="0.3">
      <c r="B1515" s="439" t="s">
        <v>1904</v>
      </c>
      <c r="C1515" s="440"/>
      <c r="D1515" s="440"/>
      <c r="E1515" s="440"/>
      <c r="F1515" s="440"/>
      <c r="G1515" s="440"/>
      <c r="H1515" s="440"/>
      <c r="I1515" s="440"/>
      <c r="J1515" s="440"/>
      <c r="K1515" s="441"/>
    </row>
    <row r="1516" spans="2:11" ht="30" customHeight="1" thickBot="1" x14ac:dyDescent="0.3">
      <c r="B1516" s="91" t="s">
        <v>1272</v>
      </c>
      <c r="C1516" s="29" t="s">
        <v>1271</v>
      </c>
      <c r="D1516" s="17" t="s">
        <v>1270</v>
      </c>
      <c r="E1516" s="18" t="s">
        <v>1269</v>
      </c>
      <c r="F1516" s="18" t="s">
        <v>1268</v>
      </c>
      <c r="G1516" s="15" t="s">
        <v>1267</v>
      </c>
      <c r="H1516" s="18" t="s">
        <v>1266</v>
      </c>
      <c r="I1516" s="272" t="s">
        <v>1619</v>
      </c>
      <c r="J1516" s="273" t="s">
        <v>1948</v>
      </c>
      <c r="K1516" s="274" t="s">
        <v>1614</v>
      </c>
    </row>
    <row r="1517" spans="2:11" ht="30" customHeight="1" thickBot="1" x14ac:dyDescent="0.35">
      <c r="B1517" s="68" t="s">
        <v>643</v>
      </c>
      <c r="C1517" s="52" t="s">
        <v>2</v>
      </c>
      <c r="D1517" s="53" t="s">
        <v>652</v>
      </c>
      <c r="E1517" s="51" t="s">
        <v>141</v>
      </c>
      <c r="F1517" s="51" t="s">
        <v>5</v>
      </c>
      <c r="G1517" s="51" t="s">
        <v>605</v>
      </c>
      <c r="H1517" s="51" t="s">
        <v>7</v>
      </c>
      <c r="I1517" s="311"/>
      <c r="J1517" s="312"/>
      <c r="K1517" s="311"/>
    </row>
    <row r="1518" spans="2:11" ht="30" customHeight="1" thickBot="1" x14ac:dyDescent="0.3">
      <c r="B1518" s="68" t="s">
        <v>651</v>
      </c>
      <c r="C1518" s="52" t="s">
        <v>9</v>
      </c>
      <c r="D1518" s="53" t="s">
        <v>652</v>
      </c>
      <c r="E1518" s="51" t="s">
        <v>141</v>
      </c>
      <c r="F1518" s="51" t="s">
        <v>5</v>
      </c>
      <c r="G1518" s="51" t="s">
        <v>605</v>
      </c>
      <c r="H1518" s="51" t="s">
        <v>7</v>
      </c>
      <c r="I1518" s="279">
        <v>970000</v>
      </c>
      <c r="J1518" s="279">
        <v>970000</v>
      </c>
      <c r="K1518" s="279">
        <v>970000</v>
      </c>
    </row>
    <row r="1519" spans="2:11" ht="30" customHeight="1" thickBot="1" x14ac:dyDescent="0.3">
      <c r="B1519" s="68" t="s">
        <v>653</v>
      </c>
      <c r="C1519" s="52" t="s">
        <v>11</v>
      </c>
      <c r="D1519" s="53" t="s">
        <v>652</v>
      </c>
      <c r="E1519" s="51" t="s">
        <v>141</v>
      </c>
      <c r="F1519" s="51" t="s">
        <v>5</v>
      </c>
      <c r="G1519" s="51" t="s">
        <v>605</v>
      </c>
      <c r="H1519" s="51" t="s">
        <v>7</v>
      </c>
      <c r="I1519" s="279">
        <v>400000</v>
      </c>
      <c r="J1519" s="279">
        <v>220000</v>
      </c>
      <c r="K1519" s="279">
        <v>400000</v>
      </c>
    </row>
    <row r="1520" spans="2:11" ht="30" customHeight="1" thickBot="1" x14ac:dyDescent="0.3">
      <c r="B1520" s="68" t="s">
        <v>68</v>
      </c>
      <c r="C1520" s="52" t="s">
        <v>69</v>
      </c>
      <c r="D1520" s="53" t="s">
        <v>652</v>
      </c>
      <c r="E1520" s="51" t="s">
        <v>141</v>
      </c>
      <c r="F1520" s="51" t="s">
        <v>5</v>
      </c>
      <c r="G1520" s="51" t="s">
        <v>605</v>
      </c>
      <c r="H1520" s="51" t="s">
        <v>7</v>
      </c>
      <c r="I1520" s="279">
        <v>300000</v>
      </c>
      <c r="J1520" s="279">
        <v>150000</v>
      </c>
      <c r="K1520" s="279">
        <v>300000</v>
      </c>
    </row>
    <row r="1521" spans="2:11" ht="30" customHeight="1" thickBot="1" x14ac:dyDescent="0.3">
      <c r="B1521" s="68" t="s">
        <v>654</v>
      </c>
      <c r="C1521" s="52" t="s">
        <v>13</v>
      </c>
      <c r="D1521" s="53" t="s">
        <v>652</v>
      </c>
      <c r="E1521" s="51" t="s">
        <v>141</v>
      </c>
      <c r="F1521" s="51" t="s">
        <v>5</v>
      </c>
      <c r="G1521" s="51" t="s">
        <v>605</v>
      </c>
      <c r="H1521" s="51" t="s">
        <v>7</v>
      </c>
      <c r="I1521" s="279">
        <v>700000</v>
      </c>
      <c r="J1521" s="279">
        <v>700000</v>
      </c>
      <c r="K1521" s="279">
        <v>700000</v>
      </c>
    </row>
    <row r="1522" spans="2:11" ht="30" customHeight="1" thickBot="1" x14ac:dyDescent="0.3">
      <c r="B1522" s="68" t="s">
        <v>655</v>
      </c>
      <c r="C1522" s="52" t="s">
        <v>18</v>
      </c>
      <c r="D1522" s="53" t="s">
        <v>652</v>
      </c>
      <c r="E1522" s="51" t="s">
        <v>141</v>
      </c>
      <c r="F1522" s="51" t="s">
        <v>5</v>
      </c>
      <c r="G1522" s="51" t="s">
        <v>605</v>
      </c>
      <c r="H1522" s="51" t="s">
        <v>7</v>
      </c>
      <c r="I1522" s="279">
        <v>360000</v>
      </c>
      <c r="J1522" s="279">
        <v>170000</v>
      </c>
      <c r="K1522" s="279">
        <v>360000</v>
      </c>
    </row>
    <row r="1523" spans="2:11" ht="30" customHeight="1" thickBot="1" x14ac:dyDescent="0.3">
      <c r="B1523" s="68" t="s">
        <v>656</v>
      </c>
      <c r="C1523" s="52" t="s">
        <v>20</v>
      </c>
      <c r="D1523" s="53" t="s">
        <v>652</v>
      </c>
      <c r="E1523" s="51" t="s">
        <v>141</v>
      </c>
      <c r="F1523" s="51" t="s">
        <v>5</v>
      </c>
      <c r="G1523" s="51" t="s">
        <v>605</v>
      </c>
      <c r="H1523" s="51" t="s">
        <v>7</v>
      </c>
      <c r="I1523" s="279">
        <v>360000</v>
      </c>
      <c r="J1523" s="279">
        <v>360000</v>
      </c>
      <c r="K1523" s="279">
        <v>360000</v>
      </c>
    </row>
    <row r="1524" spans="2:11" ht="30" customHeight="1" thickBot="1" x14ac:dyDescent="0.3">
      <c r="B1524" s="68" t="s">
        <v>657</v>
      </c>
      <c r="C1524" s="52" t="s">
        <v>26</v>
      </c>
      <c r="D1524" s="53" t="s">
        <v>652</v>
      </c>
      <c r="E1524" s="51" t="s">
        <v>141</v>
      </c>
      <c r="F1524" s="51" t="s">
        <v>5</v>
      </c>
      <c r="G1524" s="51" t="s">
        <v>605</v>
      </c>
      <c r="H1524" s="51" t="s">
        <v>7</v>
      </c>
      <c r="I1524" s="279">
        <v>290000</v>
      </c>
      <c r="J1524" s="279">
        <v>250000</v>
      </c>
      <c r="K1524" s="279">
        <v>290000</v>
      </c>
    </row>
    <row r="1525" spans="2:11" ht="30" customHeight="1" thickBot="1" x14ac:dyDescent="0.3">
      <c r="B1525" s="68" t="s">
        <v>51</v>
      </c>
      <c r="C1525" s="52" t="s">
        <v>52</v>
      </c>
      <c r="D1525" s="53" t="s">
        <v>652</v>
      </c>
      <c r="E1525" s="51" t="s">
        <v>141</v>
      </c>
      <c r="F1525" s="51" t="s">
        <v>5</v>
      </c>
      <c r="G1525" s="51" t="s">
        <v>605</v>
      </c>
      <c r="H1525" s="51" t="s">
        <v>7</v>
      </c>
      <c r="I1525" s="279">
        <v>350000</v>
      </c>
      <c r="J1525" s="279">
        <v>310000</v>
      </c>
      <c r="K1525" s="279">
        <v>350000</v>
      </c>
    </row>
    <row r="1526" spans="2:11" ht="30" customHeight="1" thickBot="1" x14ac:dyDescent="0.3">
      <c r="B1526" s="68" t="s">
        <v>70</v>
      </c>
      <c r="C1526" s="52" t="s">
        <v>30</v>
      </c>
      <c r="D1526" s="53" t="s">
        <v>652</v>
      </c>
      <c r="E1526" s="51" t="s">
        <v>141</v>
      </c>
      <c r="F1526" s="51" t="s">
        <v>5</v>
      </c>
      <c r="G1526" s="51" t="s">
        <v>605</v>
      </c>
      <c r="H1526" s="51" t="s">
        <v>7</v>
      </c>
      <c r="I1526" s="279">
        <v>250000</v>
      </c>
      <c r="J1526" s="279">
        <v>250000</v>
      </c>
      <c r="K1526" s="279">
        <v>250000</v>
      </c>
    </row>
    <row r="1527" spans="2:11" ht="30" customHeight="1" thickBot="1" x14ac:dyDescent="0.3">
      <c r="B1527" s="68" t="s">
        <v>658</v>
      </c>
      <c r="C1527" s="52" t="s">
        <v>32</v>
      </c>
      <c r="D1527" s="53" t="s">
        <v>652</v>
      </c>
      <c r="E1527" s="51" t="s">
        <v>141</v>
      </c>
      <c r="F1527" s="51" t="s">
        <v>5</v>
      </c>
      <c r="G1527" s="51" t="s">
        <v>605</v>
      </c>
      <c r="H1527" s="51" t="s">
        <v>7</v>
      </c>
      <c r="I1527" s="279">
        <v>70000</v>
      </c>
      <c r="J1527" s="279">
        <v>70000</v>
      </c>
      <c r="K1527" s="279">
        <v>70000</v>
      </c>
    </row>
    <row r="1528" spans="2:11" ht="30" customHeight="1" thickBot="1" x14ac:dyDescent="0.3">
      <c r="B1528" s="68" t="s">
        <v>659</v>
      </c>
      <c r="C1528" s="52" t="s">
        <v>36</v>
      </c>
      <c r="D1528" s="53" t="s">
        <v>652</v>
      </c>
      <c r="E1528" s="51" t="s">
        <v>141</v>
      </c>
      <c r="F1528" s="51" t="s">
        <v>5</v>
      </c>
      <c r="G1528" s="51" t="s">
        <v>605</v>
      </c>
      <c r="H1528" s="51" t="s">
        <v>7</v>
      </c>
      <c r="I1528" s="279">
        <v>150000</v>
      </c>
      <c r="J1528" s="279">
        <v>90000</v>
      </c>
      <c r="K1528" s="279">
        <v>150000</v>
      </c>
    </row>
    <row r="1529" spans="2:11" ht="30" customHeight="1" thickBot="1" x14ac:dyDescent="0.3">
      <c r="B1529" s="442" t="s">
        <v>1602</v>
      </c>
      <c r="C1529" s="443"/>
      <c r="D1529" s="443"/>
      <c r="E1529" s="443"/>
      <c r="F1529" s="443"/>
      <c r="G1529" s="443"/>
      <c r="H1529" s="444"/>
      <c r="I1529" s="275">
        <f>SUM(I1517:I1528)</f>
        <v>4200000</v>
      </c>
      <c r="J1529" s="275">
        <f>SUM(J1517:J1528)</f>
        <v>3540000</v>
      </c>
      <c r="K1529" s="275">
        <f>SUM(K1517:K1528)</f>
        <v>4200000</v>
      </c>
    </row>
    <row r="1530" spans="2:11" ht="90" customHeight="1" thickBot="1" x14ac:dyDescent="0.3">
      <c r="B1530" s="484" t="s">
        <v>2114</v>
      </c>
      <c r="C1530" s="445"/>
      <c r="D1530" s="445"/>
      <c r="E1530" s="445"/>
      <c r="F1530" s="445"/>
      <c r="G1530" s="445"/>
      <c r="H1530" s="445"/>
      <c r="I1530" s="445"/>
      <c r="J1530" s="445"/>
      <c r="K1530" s="446"/>
    </row>
    <row r="1531" spans="2:11" ht="30" customHeight="1" thickBot="1" x14ac:dyDescent="0.3">
      <c r="B1531" s="439" t="s">
        <v>1905</v>
      </c>
      <c r="C1531" s="440"/>
      <c r="D1531" s="440"/>
      <c r="E1531" s="440"/>
      <c r="F1531" s="440"/>
      <c r="G1531" s="440"/>
      <c r="H1531" s="440"/>
      <c r="I1531" s="440"/>
      <c r="J1531" s="440"/>
      <c r="K1531" s="441"/>
    </row>
    <row r="1532" spans="2:11" ht="30" customHeight="1" thickBot="1" x14ac:dyDescent="0.3">
      <c r="B1532" s="91" t="s">
        <v>1272</v>
      </c>
      <c r="C1532" s="29" t="s">
        <v>1271</v>
      </c>
      <c r="D1532" s="17" t="s">
        <v>1270</v>
      </c>
      <c r="E1532" s="18" t="s">
        <v>1269</v>
      </c>
      <c r="F1532" s="18" t="s">
        <v>1268</v>
      </c>
      <c r="G1532" s="15" t="s">
        <v>1267</v>
      </c>
      <c r="H1532" s="18" t="s">
        <v>1266</v>
      </c>
      <c r="I1532" s="272" t="s">
        <v>1619</v>
      </c>
      <c r="J1532" s="273" t="s">
        <v>1948</v>
      </c>
      <c r="K1532" s="274" t="s">
        <v>1614</v>
      </c>
    </row>
    <row r="1533" spans="2:11" ht="30" customHeight="1" thickBot="1" x14ac:dyDescent="0.3">
      <c r="B1533" s="68" t="s">
        <v>651</v>
      </c>
      <c r="C1533" s="52" t="s">
        <v>9</v>
      </c>
      <c r="D1533" s="53" t="s">
        <v>660</v>
      </c>
      <c r="E1533" s="51" t="s">
        <v>89</v>
      </c>
      <c r="F1533" s="51" t="s">
        <v>5</v>
      </c>
      <c r="G1533" s="51" t="s">
        <v>300</v>
      </c>
      <c r="H1533" s="51" t="s">
        <v>7</v>
      </c>
      <c r="I1533" s="279">
        <v>850000</v>
      </c>
      <c r="J1533" s="279">
        <v>335000</v>
      </c>
      <c r="K1533" s="279">
        <v>850000</v>
      </c>
    </row>
    <row r="1534" spans="2:11" ht="30" customHeight="1" thickBot="1" x14ac:dyDescent="0.3">
      <c r="B1534" s="68" t="s">
        <v>10</v>
      </c>
      <c r="C1534" s="52" t="s">
        <v>11</v>
      </c>
      <c r="D1534" s="53" t="s">
        <v>660</v>
      </c>
      <c r="E1534" s="51" t="s">
        <v>89</v>
      </c>
      <c r="F1534" s="51" t="s">
        <v>5</v>
      </c>
      <c r="G1534" s="51" t="s">
        <v>300</v>
      </c>
      <c r="H1534" s="51" t="s">
        <v>7</v>
      </c>
      <c r="I1534" s="279">
        <v>500000</v>
      </c>
      <c r="J1534" s="279">
        <v>170000</v>
      </c>
      <c r="K1534" s="279">
        <v>500000</v>
      </c>
    </row>
    <row r="1535" spans="2:11" ht="30" customHeight="1" thickBot="1" x14ac:dyDescent="0.3">
      <c r="B1535" s="68" t="s">
        <v>654</v>
      </c>
      <c r="C1535" s="52" t="s">
        <v>13</v>
      </c>
      <c r="D1535" s="53" t="s">
        <v>660</v>
      </c>
      <c r="E1535" s="51" t="s">
        <v>89</v>
      </c>
      <c r="F1535" s="51" t="s">
        <v>5</v>
      </c>
      <c r="G1535" s="51" t="s">
        <v>300</v>
      </c>
      <c r="H1535" s="51" t="s">
        <v>7</v>
      </c>
      <c r="I1535" s="279">
        <v>250000</v>
      </c>
      <c r="J1535" s="279">
        <v>75000</v>
      </c>
      <c r="K1535" s="279">
        <v>250000</v>
      </c>
    </row>
    <row r="1536" spans="2:11" ht="30" customHeight="1" thickBot="1" x14ac:dyDescent="0.3">
      <c r="B1536" s="68" t="s">
        <v>661</v>
      </c>
      <c r="C1536" s="52" t="s">
        <v>18</v>
      </c>
      <c r="D1536" s="53" t="s">
        <v>660</v>
      </c>
      <c r="E1536" s="51" t="s">
        <v>89</v>
      </c>
      <c r="F1536" s="51" t="s">
        <v>5</v>
      </c>
      <c r="G1536" s="51" t="s">
        <v>300</v>
      </c>
      <c r="H1536" s="51" t="s">
        <v>7</v>
      </c>
      <c r="I1536" s="279">
        <v>250000</v>
      </c>
      <c r="J1536" s="279">
        <v>250000</v>
      </c>
      <c r="K1536" s="279">
        <v>250000</v>
      </c>
    </row>
    <row r="1537" spans="2:11" ht="30" customHeight="1" thickBot="1" x14ac:dyDescent="0.3">
      <c r="B1537" s="68" t="s">
        <v>656</v>
      </c>
      <c r="C1537" s="52" t="s">
        <v>20</v>
      </c>
      <c r="D1537" s="53" t="s">
        <v>660</v>
      </c>
      <c r="E1537" s="51" t="s">
        <v>89</v>
      </c>
      <c r="F1537" s="51" t="s">
        <v>5</v>
      </c>
      <c r="G1537" s="51" t="s">
        <v>300</v>
      </c>
      <c r="H1537" s="51" t="s">
        <v>7</v>
      </c>
      <c r="I1537" s="279">
        <v>250000</v>
      </c>
      <c r="J1537" s="279">
        <v>75000</v>
      </c>
      <c r="K1537" s="279">
        <v>250000</v>
      </c>
    </row>
    <row r="1538" spans="2:11" ht="30" customHeight="1" thickBot="1" x14ac:dyDescent="0.3">
      <c r="B1538" s="68" t="s">
        <v>657</v>
      </c>
      <c r="C1538" s="52" t="s">
        <v>26</v>
      </c>
      <c r="D1538" s="53" t="s">
        <v>660</v>
      </c>
      <c r="E1538" s="51" t="s">
        <v>89</v>
      </c>
      <c r="F1538" s="51" t="s">
        <v>5</v>
      </c>
      <c r="G1538" s="51" t="s">
        <v>300</v>
      </c>
      <c r="H1538" s="51" t="s">
        <v>7</v>
      </c>
      <c r="I1538" s="279">
        <v>100000</v>
      </c>
      <c r="J1538" s="279">
        <v>30000</v>
      </c>
      <c r="K1538" s="279">
        <v>100000</v>
      </c>
    </row>
    <row r="1539" spans="2:11" ht="30" customHeight="1" thickBot="1" x14ac:dyDescent="0.3">
      <c r="B1539" s="68" t="s">
        <v>70</v>
      </c>
      <c r="C1539" s="52" t="s">
        <v>30</v>
      </c>
      <c r="D1539" s="53" t="s">
        <v>660</v>
      </c>
      <c r="E1539" s="51" t="s">
        <v>89</v>
      </c>
      <c r="F1539" s="51" t="s">
        <v>5</v>
      </c>
      <c r="G1539" s="51" t="s">
        <v>300</v>
      </c>
      <c r="H1539" s="51" t="s">
        <v>7</v>
      </c>
      <c r="I1539" s="279">
        <v>200000</v>
      </c>
      <c r="J1539" s="279">
        <v>200000</v>
      </c>
      <c r="K1539" s="279">
        <v>200000</v>
      </c>
    </row>
    <row r="1540" spans="2:11" ht="30" customHeight="1" thickBot="1" x14ac:dyDescent="0.3">
      <c r="B1540" s="68" t="s">
        <v>662</v>
      </c>
      <c r="C1540" s="52" t="s">
        <v>32</v>
      </c>
      <c r="D1540" s="53" t="s">
        <v>660</v>
      </c>
      <c r="E1540" s="51" t="s">
        <v>89</v>
      </c>
      <c r="F1540" s="51" t="s">
        <v>5</v>
      </c>
      <c r="G1540" s="51" t="s">
        <v>300</v>
      </c>
      <c r="H1540" s="51" t="s">
        <v>7</v>
      </c>
      <c r="I1540" s="279">
        <v>50000</v>
      </c>
      <c r="J1540" s="279">
        <v>45000</v>
      </c>
      <c r="K1540" s="279">
        <v>50000</v>
      </c>
    </row>
    <row r="1541" spans="2:11" ht="30" customHeight="1" thickBot="1" x14ac:dyDescent="0.3">
      <c r="B1541" s="68" t="s">
        <v>659</v>
      </c>
      <c r="C1541" s="52" t="s">
        <v>36</v>
      </c>
      <c r="D1541" s="53" t="s">
        <v>660</v>
      </c>
      <c r="E1541" s="51" t="s">
        <v>89</v>
      </c>
      <c r="F1541" s="51" t="s">
        <v>5</v>
      </c>
      <c r="G1541" s="51" t="s">
        <v>300</v>
      </c>
      <c r="H1541" s="51" t="s">
        <v>7</v>
      </c>
      <c r="I1541" s="279">
        <v>50000</v>
      </c>
      <c r="J1541" s="279">
        <v>20000</v>
      </c>
      <c r="K1541" s="279">
        <v>50000</v>
      </c>
    </row>
    <row r="1542" spans="2:11" ht="30" customHeight="1" thickBot="1" x14ac:dyDescent="0.3">
      <c r="B1542" s="442" t="s">
        <v>1602</v>
      </c>
      <c r="C1542" s="443"/>
      <c r="D1542" s="443"/>
      <c r="E1542" s="443"/>
      <c r="F1542" s="443"/>
      <c r="G1542" s="443"/>
      <c r="H1542" s="444"/>
      <c r="I1542" s="275">
        <f>SUM(I1533:I1541)</f>
        <v>2500000</v>
      </c>
      <c r="J1542" s="275">
        <f>SUM(J1533:J1541)</f>
        <v>1200000</v>
      </c>
      <c r="K1542" s="275">
        <f>SUM(K1533:K1541)</f>
        <v>2500000</v>
      </c>
    </row>
    <row r="1543" spans="2:11" ht="90.75" customHeight="1" thickBot="1" x14ac:dyDescent="0.3">
      <c r="B1543" s="484" t="s">
        <v>2114</v>
      </c>
      <c r="C1543" s="445"/>
      <c r="D1543" s="445"/>
      <c r="E1543" s="445"/>
      <c r="F1543" s="445"/>
      <c r="G1543" s="445"/>
      <c r="H1543" s="445"/>
      <c r="I1543" s="445"/>
      <c r="J1543" s="445"/>
      <c r="K1543" s="446"/>
    </row>
    <row r="1544" spans="2:11" ht="30" customHeight="1" thickBot="1" x14ac:dyDescent="0.3">
      <c r="B1544" s="439" t="s">
        <v>1906</v>
      </c>
      <c r="C1544" s="440"/>
      <c r="D1544" s="440"/>
      <c r="E1544" s="440"/>
      <c r="F1544" s="440"/>
      <c r="G1544" s="440"/>
      <c r="H1544" s="440"/>
      <c r="I1544" s="440"/>
      <c r="J1544" s="440"/>
      <c r="K1544" s="441"/>
    </row>
    <row r="1545" spans="2:11" ht="30" customHeight="1" thickBot="1" x14ac:dyDescent="0.3">
      <c r="B1545" s="91" t="s">
        <v>1272</v>
      </c>
      <c r="C1545" s="29" t="s">
        <v>1271</v>
      </c>
      <c r="D1545" s="17" t="s">
        <v>1270</v>
      </c>
      <c r="E1545" s="18" t="s">
        <v>1269</v>
      </c>
      <c r="F1545" s="18" t="s">
        <v>1268</v>
      </c>
      <c r="G1545" s="15" t="s">
        <v>1267</v>
      </c>
      <c r="H1545" s="18" t="s">
        <v>1266</v>
      </c>
      <c r="I1545" s="272" t="s">
        <v>1619</v>
      </c>
      <c r="J1545" s="273" t="s">
        <v>1948</v>
      </c>
      <c r="K1545" s="274" t="s">
        <v>1614</v>
      </c>
    </row>
    <row r="1546" spans="2:11" ht="30" customHeight="1" thickBot="1" x14ac:dyDescent="0.3">
      <c r="B1546" s="68" t="s">
        <v>663</v>
      </c>
      <c r="C1546" s="52">
        <v>21020129</v>
      </c>
      <c r="D1546" s="53" t="s">
        <v>664</v>
      </c>
      <c r="E1546" s="51" t="s">
        <v>141</v>
      </c>
      <c r="F1546" s="51" t="s">
        <v>5</v>
      </c>
      <c r="G1546" s="51" t="s">
        <v>74</v>
      </c>
      <c r="H1546" s="51" t="s">
        <v>7</v>
      </c>
      <c r="I1546" s="279">
        <v>500000</v>
      </c>
      <c r="J1546" s="279">
        <v>345000</v>
      </c>
      <c r="K1546" s="279">
        <v>500000</v>
      </c>
    </row>
    <row r="1547" spans="2:11" ht="30" customHeight="1" thickBot="1" x14ac:dyDescent="0.3">
      <c r="B1547" s="68" t="s">
        <v>665</v>
      </c>
      <c r="C1547" s="52" t="s">
        <v>9</v>
      </c>
      <c r="D1547" s="53" t="s">
        <v>664</v>
      </c>
      <c r="E1547" s="51" t="s">
        <v>141</v>
      </c>
      <c r="F1547" s="51" t="s">
        <v>5</v>
      </c>
      <c r="G1547" s="51" t="s">
        <v>74</v>
      </c>
      <c r="H1547" s="51" t="s">
        <v>7</v>
      </c>
      <c r="I1547" s="279">
        <v>500000</v>
      </c>
      <c r="J1547" s="279">
        <v>500000</v>
      </c>
      <c r="K1547" s="279">
        <v>900000</v>
      </c>
    </row>
    <row r="1548" spans="2:11" ht="30" customHeight="1" thickBot="1" x14ac:dyDescent="0.3">
      <c r="B1548" s="68" t="s">
        <v>10</v>
      </c>
      <c r="C1548" s="52" t="s">
        <v>11</v>
      </c>
      <c r="D1548" s="53" t="s">
        <v>664</v>
      </c>
      <c r="E1548" s="51" t="s">
        <v>141</v>
      </c>
      <c r="F1548" s="51" t="s">
        <v>5</v>
      </c>
      <c r="G1548" s="51" t="s">
        <v>74</v>
      </c>
      <c r="H1548" s="51" t="s">
        <v>7</v>
      </c>
      <c r="I1548" s="279">
        <v>500000</v>
      </c>
      <c r="J1548" s="279">
        <v>76000</v>
      </c>
      <c r="K1548" s="279">
        <v>500000</v>
      </c>
    </row>
    <row r="1549" spans="2:11" ht="30" customHeight="1" thickBot="1" x14ac:dyDescent="0.3">
      <c r="B1549" s="68" t="s">
        <v>666</v>
      </c>
      <c r="C1549" s="52" t="s">
        <v>69</v>
      </c>
      <c r="D1549" s="53" t="s">
        <v>664</v>
      </c>
      <c r="E1549" s="51" t="s">
        <v>141</v>
      </c>
      <c r="F1549" s="51" t="s">
        <v>5</v>
      </c>
      <c r="G1549" s="51" t="s">
        <v>74</v>
      </c>
      <c r="H1549" s="51" t="s">
        <v>7</v>
      </c>
      <c r="I1549" s="279">
        <v>400000</v>
      </c>
      <c r="J1549" s="279"/>
      <c r="K1549" s="279"/>
    </row>
    <row r="1550" spans="2:11" ht="30" customHeight="1" thickBot="1" x14ac:dyDescent="0.3">
      <c r="B1550" s="68" t="s">
        <v>654</v>
      </c>
      <c r="C1550" s="52" t="s">
        <v>13</v>
      </c>
      <c r="D1550" s="53" t="s">
        <v>664</v>
      </c>
      <c r="E1550" s="51" t="s">
        <v>141</v>
      </c>
      <c r="F1550" s="51" t="s">
        <v>5</v>
      </c>
      <c r="G1550" s="51" t="s">
        <v>74</v>
      </c>
      <c r="H1550" s="51" t="s">
        <v>7</v>
      </c>
      <c r="I1550" s="279">
        <v>300000</v>
      </c>
      <c r="J1550" s="279">
        <v>300000</v>
      </c>
      <c r="K1550" s="279">
        <v>300000</v>
      </c>
    </row>
    <row r="1551" spans="2:11" ht="30" customHeight="1" thickBot="1" x14ac:dyDescent="0.3">
      <c r="B1551" s="68" t="s">
        <v>667</v>
      </c>
      <c r="C1551" s="52" t="s">
        <v>18</v>
      </c>
      <c r="D1551" s="53" t="s">
        <v>664</v>
      </c>
      <c r="E1551" s="51" t="s">
        <v>141</v>
      </c>
      <c r="F1551" s="51" t="s">
        <v>5</v>
      </c>
      <c r="G1551" s="51" t="s">
        <v>74</v>
      </c>
      <c r="H1551" s="51" t="s">
        <v>7</v>
      </c>
      <c r="I1551" s="279">
        <v>400000</v>
      </c>
      <c r="J1551" s="279">
        <v>400000</v>
      </c>
      <c r="K1551" s="279">
        <v>400000</v>
      </c>
    </row>
    <row r="1552" spans="2:11" ht="30" customHeight="1" thickBot="1" x14ac:dyDescent="0.3">
      <c r="B1552" s="68" t="s">
        <v>668</v>
      </c>
      <c r="C1552" s="52" t="s">
        <v>20</v>
      </c>
      <c r="D1552" s="53" t="s">
        <v>664</v>
      </c>
      <c r="E1552" s="51" t="s">
        <v>141</v>
      </c>
      <c r="F1552" s="51" t="s">
        <v>5</v>
      </c>
      <c r="G1552" s="51" t="s">
        <v>74</v>
      </c>
      <c r="H1552" s="51" t="s">
        <v>7</v>
      </c>
      <c r="I1552" s="279">
        <v>200000</v>
      </c>
      <c r="J1552" s="279">
        <v>200000</v>
      </c>
      <c r="K1552" s="279">
        <v>200000</v>
      </c>
    </row>
    <row r="1553" spans="2:11" ht="30" customHeight="1" thickBot="1" x14ac:dyDescent="0.3">
      <c r="B1553" s="68" t="s">
        <v>669</v>
      </c>
      <c r="C1553" s="52" t="s">
        <v>26</v>
      </c>
      <c r="D1553" s="53" t="s">
        <v>664</v>
      </c>
      <c r="E1553" s="51" t="s">
        <v>141</v>
      </c>
      <c r="F1553" s="51" t="s">
        <v>5</v>
      </c>
      <c r="G1553" s="51" t="s">
        <v>74</v>
      </c>
      <c r="H1553" s="51" t="s">
        <v>7</v>
      </c>
      <c r="I1553" s="279">
        <v>400000</v>
      </c>
      <c r="J1553" s="279">
        <v>255000</v>
      </c>
      <c r="K1553" s="279">
        <v>400000</v>
      </c>
    </row>
    <row r="1554" spans="2:11" ht="30" customHeight="1" thickBot="1" x14ac:dyDescent="0.3">
      <c r="B1554" s="68" t="s">
        <v>670</v>
      </c>
      <c r="C1554" s="52" t="s">
        <v>44</v>
      </c>
      <c r="D1554" s="53" t="s">
        <v>664</v>
      </c>
      <c r="E1554" s="51" t="s">
        <v>141</v>
      </c>
      <c r="F1554" s="51" t="s">
        <v>5</v>
      </c>
      <c r="G1554" s="51" t="s">
        <v>74</v>
      </c>
      <c r="H1554" s="51" t="s">
        <v>7</v>
      </c>
      <c r="I1554" s="279">
        <v>500000</v>
      </c>
      <c r="J1554" s="279">
        <v>380000</v>
      </c>
      <c r="K1554" s="279">
        <v>500000</v>
      </c>
    </row>
    <row r="1555" spans="2:11" ht="30" customHeight="1" thickBot="1" x14ac:dyDescent="0.3">
      <c r="B1555" s="68" t="s">
        <v>51</v>
      </c>
      <c r="C1555" s="52">
        <v>22020701</v>
      </c>
      <c r="D1555" s="53" t="s">
        <v>664</v>
      </c>
      <c r="E1555" s="51" t="s">
        <v>141</v>
      </c>
      <c r="F1555" s="51" t="s">
        <v>5</v>
      </c>
      <c r="G1555" s="51" t="s">
        <v>74</v>
      </c>
      <c r="H1555" s="51" t="s">
        <v>7</v>
      </c>
      <c r="I1555" s="279">
        <v>400000</v>
      </c>
      <c r="J1555" s="279"/>
      <c r="K1555" s="279">
        <v>400000</v>
      </c>
    </row>
    <row r="1556" spans="2:11" ht="30" customHeight="1" thickBot="1" x14ac:dyDescent="0.3">
      <c r="B1556" s="68" t="s">
        <v>70</v>
      </c>
      <c r="C1556" s="52" t="s">
        <v>30</v>
      </c>
      <c r="D1556" s="53" t="s">
        <v>664</v>
      </c>
      <c r="E1556" s="51" t="s">
        <v>141</v>
      </c>
      <c r="F1556" s="51" t="s">
        <v>5</v>
      </c>
      <c r="G1556" s="51" t="s">
        <v>74</v>
      </c>
      <c r="H1556" s="51" t="s">
        <v>7</v>
      </c>
      <c r="I1556" s="279">
        <v>500000</v>
      </c>
      <c r="J1556" s="279">
        <v>400000</v>
      </c>
      <c r="K1556" s="279">
        <v>500000</v>
      </c>
    </row>
    <row r="1557" spans="2:11" ht="30" customHeight="1" thickBot="1" x14ac:dyDescent="0.3">
      <c r="B1557" s="68" t="s">
        <v>671</v>
      </c>
      <c r="C1557" s="52" t="s">
        <v>32</v>
      </c>
      <c r="D1557" s="53" t="s">
        <v>664</v>
      </c>
      <c r="E1557" s="51" t="s">
        <v>141</v>
      </c>
      <c r="F1557" s="51" t="s">
        <v>5</v>
      </c>
      <c r="G1557" s="51" t="s">
        <v>74</v>
      </c>
      <c r="H1557" s="51" t="s">
        <v>7</v>
      </c>
      <c r="I1557" s="279">
        <v>400000</v>
      </c>
      <c r="J1557" s="279">
        <v>145000</v>
      </c>
      <c r="K1557" s="279">
        <v>400000</v>
      </c>
    </row>
    <row r="1558" spans="2:11" ht="30" customHeight="1" thickBot="1" x14ac:dyDescent="0.3">
      <c r="B1558" s="442" t="s">
        <v>1602</v>
      </c>
      <c r="C1558" s="443"/>
      <c r="D1558" s="443"/>
      <c r="E1558" s="443"/>
      <c r="F1558" s="443"/>
      <c r="G1558" s="443"/>
      <c r="H1558" s="444"/>
      <c r="I1558" s="275">
        <f>SUM(I1546:I1557)</f>
        <v>5000000</v>
      </c>
      <c r="J1558" s="275">
        <f>SUM(J1546:J1557)</f>
        <v>3001000</v>
      </c>
      <c r="K1558" s="275">
        <f>SUM(K1546:K1557)</f>
        <v>5000000</v>
      </c>
    </row>
    <row r="1559" spans="2:11" ht="90.75" customHeight="1" thickBot="1" x14ac:dyDescent="0.3">
      <c r="B1559" s="484" t="s">
        <v>2114</v>
      </c>
      <c r="C1559" s="445"/>
      <c r="D1559" s="445"/>
      <c r="E1559" s="445"/>
      <c r="F1559" s="445"/>
      <c r="G1559" s="445"/>
      <c r="H1559" s="445"/>
      <c r="I1559" s="445"/>
      <c r="J1559" s="445"/>
      <c r="K1559" s="446"/>
    </row>
    <row r="1560" spans="2:11" ht="30" customHeight="1" thickBot="1" x14ac:dyDescent="0.3">
      <c r="B1560" s="439" t="s">
        <v>1907</v>
      </c>
      <c r="C1560" s="440"/>
      <c r="D1560" s="440"/>
      <c r="E1560" s="440"/>
      <c r="F1560" s="440"/>
      <c r="G1560" s="440"/>
      <c r="H1560" s="440"/>
      <c r="I1560" s="440"/>
      <c r="J1560" s="440"/>
      <c r="K1560" s="441"/>
    </row>
    <row r="1561" spans="2:11" ht="30" customHeight="1" thickBot="1" x14ac:dyDescent="0.3">
      <c r="B1561" s="91" t="s">
        <v>1272</v>
      </c>
      <c r="C1561" s="29" t="s">
        <v>1271</v>
      </c>
      <c r="D1561" s="17" t="s">
        <v>1270</v>
      </c>
      <c r="E1561" s="18" t="s">
        <v>1269</v>
      </c>
      <c r="F1561" s="18" t="s">
        <v>1268</v>
      </c>
      <c r="G1561" s="15" t="s">
        <v>1267</v>
      </c>
      <c r="H1561" s="18" t="s">
        <v>1266</v>
      </c>
      <c r="I1561" s="272" t="s">
        <v>1619</v>
      </c>
      <c r="J1561" s="273" t="s">
        <v>1948</v>
      </c>
      <c r="K1561" s="274" t="s">
        <v>1614</v>
      </c>
    </row>
    <row r="1562" spans="2:11" ht="30" customHeight="1" thickBot="1" x14ac:dyDescent="0.3">
      <c r="B1562" s="68" t="s">
        <v>1</v>
      </c>
      <c r="C1562" s="52">
        <v>21010101</v>
      </c>
      <c r="D1562" s="53" t="s">
        <v>672</v>
      </c>
      <c r="E1562" s="51">
        <v>70132</v>
      </c>
      <c r="F1562" s="51" t="s">
        <v>5</v>
      </c>
      <c r="G1562" s="51" t="s">
        <v>101</v>
      </c>
      <c r="H1562" s="51" t="s">
        <v>7</v>
      </c>
      <c r="I1562" s="279">
        <v>1815312</v>
      </c>
      <c r="J1562" s="279"/>
      <c r="K1562" s="279">
        <v>1815312</v>
      </c>
    </row>
    <row r="1563" spans="2:11" ht="30" customHeight="1" thickBot="1" x14ac:dyDescent="0.3">
      <c r="B1563" s="68" t="s">
        <v>31</v>
      </c>
      <c r="C1563" s="52">
        <v>22021001</v>
      </c>
      <c r="D1563" s="53" t="s">
        <v>672</v>
      </c>
      <c r="E1563" s="51">
        <v>70132</v>
      </c>
      <c r="F1563" s="51" t="s">
        <v>5</v>
      </c>
      <c r="G1563" s="51" t="s">
        <v>101</v>
      </c>
      <c r="H1563" s="51" t="s">
        <v>7</v>
      </c>
      <c r="I1563" s="279">
        <v>500000</v>
      </c>
      <c r="J1563" s="279"/>
      <c r="K1563" s="279">
        <v>500000</v>
      </c>
    </row>
    <row r="1564" spans="2:11" ht="30" customHeight="1" thickBot="1" x14ac:dyDescent="0.3">
      <c r="B1564" s="68" t="s">
        <v>96</v>
      </c>
      <c r="C1564" s="52">
        <v>22020102</v>
      </c>
      <c r="D1564" s="53" t="s">
        <v>672</v>
      </c>
      <c r="E1564" s="51">
        <v>70132</v>
      </c>
      <c r="F1564" s="51" t="s">
        <v>5</v>
      </c>
      <c r="G1564" s="51" t="s">
        <v>101</v>
      </c>
      <c r="H1564" s="51" t="s">
        <v>7</v>
      </c>
      <c r="I1564" s="279">
        <v>7000000</v>
      </c>
      <c r="J1564" s="279"/>
      <c r="K1564" s="279">
        <v>5000000</v>
      </c>
    </row>
    <row r="1565" spans="2:11" ht="30" customHeight="1" thickBot="1" x14ac:dyDescent="0.3">
      <c r="B1565" s="68" t="s">
        <v>42</v>
      </c>
      <c r="C1565" s="52">
        <v>22020402</v>
      </c>
      <c r="D1565" s="53" t="s">
        <v>672</v>
      </c>
      <c r="E1565" s="51">
        <v>70132</v>
      </c>
      <c r="F1565" s="51" t="s">
        <v>5</v>
      </c>
      <c r="G1565" s="51" t="s">
        <v>101</v>
      </c>
      <c r="H1565" s="51" t="s">
        <v>7</v>
      </c>
      <c r="I1565" s="279">
        <v>5000000</v>
      </c>
      <c r="J1565" s="279"/>
      <c r="K1565" s="279">
        <v>3000000</v>
      </c>
    </row>
    <row r="1566" spans="2:11" ht="30" customHeight="1" thickBot="1" x14ac:dyDescent="0.3">
      <c r="B1566" s="68" t="s">
        <v>40</v>
      </c>
      <c r="C1566" s="52">
        <v>22020301</v>
      </c>
      <c r="D1566" s="53" t="s">
        <v>672</v>
      </c>
      <c r="E1566" s="51">
        <v>70132</v>
      </c>
      <c r="F1566" s="51" t="s">
        <v>5</v>
      </c>
      <c r="G1566" s="51" t="s">
        <v>101</v>
      </c>
      <c r="H1566" s="51" t="s">
        <v>7</v>
      </c>
      <c r="I1566" s="279">
        <v>2500000</v>
      </c>
      <c r="J1566" s="279"/>
      <c r="K1566" s="279">
        <v>500000</v>
      </c>
    </row>
    <row r="1567" spans="2:11" ht="30" customHeight="1" thickBot="1" x14ac:dyDescent="0.3">
      <c r="B1567" s="68" t="s">
        <v>35</v>
      </c>
      <c r="C1567" s="52">
        <v>22040105</v>
      </c>
      <c r="D1567" s="53" t="s">
        <v>672</v>
      </c>
      <c r="E1567" s="51">
        <v>70132</v>
      </c>
      <c r="F1567" s="51" t="s">
        <v>5</v>
      </c>
      <c r="G1567" s="51" t="s">
        <v>101</v>
      </c>
      <c r="H1567" s="51" t="s">
        <v>7</v>
      </c>
      <c r="I1567" s="279">
        <v>1000000</v>
      </c>
      <c r="J1567" s="279"/>
      <c r="K1567" s="279">
        <v>500000</v>
      </c>
    </row>
    <row r="1568" spans="2:11" ht="30" customHeight="1" thickBot="1" x14ac:dyDescent="0.3">
      <c r="B1568" s="68" t="s">
        <v>41</v>
      </c>
      <c r="C1568" s="52">
        <v>22020401</v>
      </c>
      <c r="D1568" s="53" t="s">
        <v>672</v>
      </c>
      <c r="E1568" s="51">
        <v>70132</v>
      </c>
      <c r="F1568" s="51" t="s">
        <v>5</v>
      </c>
      <c r="G1568" s="51" t="s">
        <v>101</v>
      </c>
      <c r="H1568" s="51" t="s">
        <v>7</v>
      </c>
      <c r="I1568" s="279">
        <v>3000000</v>
      </c>
      <c r="J1568" s="279"/>
      <c r="K1568" s="279">
        <v>1000000</v>
      </c>
    </row>
    <row r="1569" spans="2:11" ht="30" customHeight="1" thickBot="1" x14ac:dyDescent="0.3">
      <c r="B1569" s="68" t="s">
        <v>70</v>
      </c>
      <c r="C1569" s="52" t="s">
        <v>30</v>
      </c>
      <c r="D1569" s="53" t="s">
        <v>672</v>
      </c>
      <c r="E1569" s="51">
        <v>70132</v>
      </c>
      <c r="F1569" s="51" t="s">
        <v>5</v>
      </c>
      <c r="G1569" s="51" t="s">
        <v>101</v>
      </c>
      <c r="H1569" s="51" t="s">
        <v>7</v>
      </c>
      <c r="I1569" s="279">
        <v>2000000</v>
      </c>
      <c r="J1569" s="279"/>
      <c r="K1569" s="279">
        <v>1000000</v>
      </c>
    </row>
    <row r="1570" spans="2:11" ht="30" customHeight="1" thickBot="1" x14ac:dyDescent="0.3">
      <c r="B1570" s="68" t="s">
        <v>25</v>
      </c>
      <c r="C1570" s="52" t="s">
        <v>32</v>
      </c>
      <c r="D1570" s="53" t="s">
        <v>672</v>
      </c>
      <c r="E1570" s="51">
        <v>70132</v>
      </c>
      <c r="F1570" s="51" t="s">
        <v>5</v>
      </c>
      <c r="G1570" s="51" t="s">
        <v>101</v>
      </c>
      <c r="H1570" s="51" t="s">
        <v>7</v>
      </c>
      <c r="I1570" s="279">
        <v>2000000</v>
      </c>
      <c r="J1570" s="279"/>
      <c r="K1570" s="279">
        <v>2000000</v>
      </c>
    </row>
    <row r="1571" spans="2:11" ht="30" customHeight="1" thickBot="1" x14ac:dyDescent="0.3">
      <c r="B1571" s="68" t="s">
        <v>51</v>
      </c>
      <c r="C1571" s="52">
        <v>22020701</v>
      </c>
      <c r="D1571" s="53" t="s">
        <v>672</v>
      </c>
      <c r="E1571" s="51">
        <v>70132</v>
      </c>
      <c r="F1571" s="51" t="s">
        <v>5</v>
      </c>
      <c r="G1571" s="51" t="s">
        <v>101</v>
      </c>
      <c r="H1571" s="51" t="s">
        <v>7</v>
      </c>
      <c r="I1571" s="279">
        <v>500000</v>
      </c>
      <c r="J1571" s="279"/>
      <c r="K1571" s="279">
        <v>500000</v>
      </c>
    </row>
    <row r="1572" spans="2:11" ht="30" customHeight="1" thickBot="1" x14ac:dyDescent="0.3">
      <c r="B1572" s="68" t="s">
        <v>980</v>
      </c>
      <c r="C1572" s="52">
        <v>21010112</v>
      </c>
      <c r="D1572" s="53" t="s">
        <v>672</v>
      </c>
      <c r="E1572" s="51">
        <v>70132</v>
      </c>
      <c r="F1572" s="51" t="s">
        <v>5</v>
      </c>
      <c r="G1572" s="51" t="s">
        <v>101</v>
      </c>
      <c r="H1572" s="51" t="s">
        <v>7</v>
      </c>
      <c r="I1572" s="279"/>
      <c r="J1572" s="279"/>
      <c r="K1572" s="279">
        <v>1000000</v>
      </c>
    </row>
    <row r="1573" spans="2:11" ht="30" customHeight="1" thickBot="1" x14ac:dyDescent="0.3">
      <c r="B1573" s="68" t="s">
        <v>981</v>
      </c>
      <c r="C1573" s="52">
        <v>21020116</v>
      </c>
      <c r="D1573" s="53" t="s">
        <v>672</v>
      </c>
      <c r="E1573" s="51">
        <v>70132</v>
      </c>
      <c r="F1573" s="51" t="s">
        <v>5</v>
      </c>
      <c r="G1573" s="51" t="s">
        <v>101</v>
      </c>
      <c r="H1573" s="51" t="s">
        <v>7</v>
      </c>
      <c r="I1573" s="279"/>
      <c r="J1573" s="279"/>
      <c r="K1573" s="279">
        <v>2000000</v>
      </c>
    </row>
    <row r="1574" spans="2:11" ht="30" customHeight="1" thickBot="1" x14ac:dyDescent="0.3">
      <c r="B1574" s="442" t="s">
        <v>1602</v>
      </c>
      <c r="C1574" s="443"/>
      <c r="D1574" s="443"/>
      <c r="E1574" s="443"/>
      <c r="F1574" s="443"/>
      <c r="G1574" s="443"/>
      <c r="H1574" s="444"/>
      <c r="I1574" s="275">
        <f>SUM(I1562:I1571)</f>
        <v>25315312</v>
      </c>
      <c r="J1574" s="275"/>
      <c r="K1574" s="275">
        <f>SUM(K1562:K1573)</f>
        <v>18815312</v>
      </c>
    </row>
    <row r="1575" spans="2:11" ht="90" customHeight="1" thickBot="1" x14ac:dyDescent="0.3">
      <c r="B1575" s="484" t="s">
        <v>2114</v>
      </c>
      <c r="C1575" s="445"/>
      <c r="D1575" s="445"/>
      <c r="E1575" s="445"/>
      <c r="F1575" s="445"/>
      <c r="G1575" s="445"/>
      <c r="H1575" s="445"/>
      <c r="I1575" s="445"/>
      <c r="J1575" s="445"/>
      <c r="K1575" s="446"/>
    </row>
    <row r="1576" spans="2:11" ht="30" customHeight="1" thickBot="1" x14ac:dyDescent="0.3">
      <c r="B1576" s="439" t="s">
        <v>1908</v>
      </c>
      <c r="C1576" s="440"/>
      <c r="D1576" s="440"/>
      <c r="E1576" s="440"/>
      <c r="F1576" s="440"/>
      <c r="G1576" s="440"/>
      <c r="H1576" s="440"/>
      <c r="I1576" s="440"/>
      <c r="J1576" s="440"/>
      <c r="K1576" s="441"/>
    </row>
    <row r="1577" spans="2:11" ht="30" customHeight="1" thickBot="1" x14ac:dyDescent="0.3">
      <c r="B1577" s="91" t="s">
        <v>1272</v>
      </c>
      <c r="C1577" s="29" t="s">
        <v>1271</v>
      </c>
      <c r="D1577" s="17" t="s">
        <v>1270</v>
      </c>
      <c r="E1577" s="18" t="s">
        <v>1269</v>
      </c>
      <c r="F1577" s="18" t="s">
        <v>1268</v>
      </c>
      <c r="G1577" s="15" t="s">
        <v>1267</v>
      </c>
      <c r="H1577" s="18" t="s">
        <v>1266</v>
      </c>
      <c r="I1577" s="272" t="s">
        <v>1619</v>
      </c>
      <c r="J1577" s="273" t="s">
        <v>1948</v>
      </c>
      <c r="K1577" s="274" t="s">
        <v>1614</v>
      </c>
    </row>
    <row r="1578" spans="2:11" ht="30" customHeight="1" thickBot="1" x14ac:dyDescent="0.3">
      <c r="B1578" s="68" t="s">
        <v>96</v>
      </c>
      <c r="C1578" s="52" t="s">
        <v>9</v>
      </c>
      <c r="D1578" s="53" t="s">
        <v>673</v>
      </c>
      <c r="E1578" s="51" t="s">
        <v>4</v>
      </c>
      <c r="F1578" s="51" t="s">
        <v>5</v>
      </c>
      <c r="G1578" s="51" t="s">
        <v>6</v>
      </c>
      <c r="H1578" s="51" t="s">
        <v>7</v>
      </c>
      <c r="I1578" s="279">
        <v>2000000</v>
      </c>
      <c r="J1578" s="279"/>
      <c r="K1578" s="279">
        <v>2000000</v>
      </c>
    </row>
    <row r="1579" spans="2:11" ht="30" customHeight="1" thickBot="1" x14ac:dyDescent="0.3">
      <c r="B1579" s="68" t="s">
        <v>674</v>
      </c>
      <c r="C1579" s="52" t="s">
        <v>13</v>
      </c>
      <c r="D1579" s="53" t="s">
        <v>673</v>
      </c>
      <c r="E1579" s="51" t="s">
        <v>4</v>
      </c>
      <c r="F1579" s="51" t="s">
        <v>5</v>
      </c>
      <c r="G1579" s="51" t="s">
        <v>6</v>
      </c>
      <c r="H1579" s="51" t="s">
        <v>7</v>
      </c>
      <c r="I1579" s="279">
        <v>500000</v>
      </c>
      <c r="J1579" s="279"/>
      <c r="K1579" s="279">
        <v>500000</v>
      </c>
    </row>
    <row r="1580" spans="2:11" ht="30" customHeight="1" thickBot="1" x14ac:dyDescent="0.3">
      <c r="B1580" s="68" t="s">
        <v>41</v>
      </c>
      <c r="C1580" s="52" t="s">
        <v>18</v>
      </c>
      <c r="D1580" s="53" t="s">
        <v>673</v>
      </c>
      <c r="E1580" s="51" t="s">
        <v>4</v>
      </c>
      <c r="F1580" s="51" t="s">
        <v>5</v>
      </c>
      <c r="G1580" s="51" t="s">
        <v>6</v>
      </c>
      <c r="H1580" s="51" t="s">
        <v>7</v>
      </c>
      <c r="I1580" s="279">
        <v>1500000</v>
      </c>
      <c r="J1580" s="279"/>
      <c r="K1580" s="279">
        <v>1500000</v>
      </c>
    </row>
    <row r="1581" spans="2:11" ht="30" customHeight="1" thickBot="1" x14ac:dyDescent="0.3">
      <c r="B1581" s="68" t="s">
        <v>42</v>
      </c>
      <c r="C1581" s="52" t="s">
        <v>20</v>
      </c>
      <c r="D1581" s="53" t="s">
        <v>673</v>
      </c>
      <c r="E1581" s="51" t="s">
        <v>4</v>
      </c>
      <c r="F1581" s="51" t="s">
        <v>5</v>
      </c>
      <c r="G1581" s="51" t="s">
        <v>6</v>
      </c>
      <c r="H1581" s="51" t="s">
        <v>7</v>
      </c>
      <c r="I1581" s="279">
        <v>1500000</v>
      </c>
      <c r="J1581" s="279"/>
      <c r="K1581" s="279">
        <v>1500000</v>
      </c>
    </row>
    <row r="1582" spans="2:11" ht="30" customHeight="1" thickBot="1" x14ac:dyDescent="0.3">
      <c r="B1582" s="68" t="s">
        <v>25</v>
      </c>
      <c r="C1582" s="52" t="s">
        <v>26</v>
      </c>
      <c r="D1582" s="53" t="s">
        <v>673</v>
      </c>
      <c r="E1582" s="51" t="s">
        <v>4</v>
      </c>
      <c r="F1582" s="51" t="s">
        <v>5</v>
      </c>
      <c r="G1582" s="51" t="s">
        <v>6</v>
      </c>
      <c r="H1582" s="51" t="s">
        <v>7</v>
      </c>
      <c r="I1582" s="279">
        <v>100000</v>
      </c>
      <c r="J1582" s="279"/>
      <c r="K1582" s="279">
        <v>100000</v>
      </c>
    </row>
    <row r="1583" spans="2:11" ht="30" customHeight="1" thickBot="1" x14ac:dyDescent="0.3">
      <c r="B1583" s="68" t="s">
        <v>675</v>
      </c>
      <c r="C1583" s="52" t="s">
        <v>30</v>
      </c>
      <c r="D1583" s="53" t="s">
        <v>673</v>
      </c>
      <c r="E1583" s="51" t="s">
        <v>4</v>
      </c>
      <c r="F1583" s="51" t="s">
        <v>5</v>
      </c>
      <c r="G1583" s="51" t="s">
        <v>6</v>
      </c>
      <c r="H1583" s="51" t="s">
        <v>7</v>
      </c>
      <c r="I1583" s="279">
        <v>150000</v>
      </c>
      <c r="J1583" s="279"/>
      <c r="K1583" s="279">
        <v>150000</v>
      </c>
    </row>
    <row r="1584" spans="2:11" ht="30" customHeight="1" thickBot="1" x14ac:dyDescent="0.3">
      <c r="B1584" s="68" t="s">
        <v>31</v>
      </c>
      <c r="C1584" s="52" t="s">
        <v>32</v>
      </c>
      <c r="D1584" s="53" t="s">
        <v>673</v>
      </c>
      <c r="E1584" s="51" t="s">
        <v>4</v>
      </c>
      <c r="F1584" s="51" t="s">
        <v>5</v>
      </c>
      <c r="G1584" s="51" t="s">
        <v>6</v>
      </c>
      <c r="H1584" s="51" t="s">
        <v>7</v>
      </c>
      <c r="I1584" s="279">
        <v>150000</v>
      </c>
      <c r="J1584" s="279"/>
      <c r="K1584" s="279">
        <v>150000</v>
      </c>
    </row>
    <row r="1585" spans="2:11" ht="30" customHeight="1" thickBot="1" x14ac:dyDescent="0.3">
      <c r="B1585" s="68" t="s">
        <v>35</v>
      </c>
      <c r="C1585" s="52" t="s">
        <v>36</v>
      </c>
      <c r="D1585" s="53" t="s">
        <v>673</v>
      </c>
      <c r="E1585" s="51" t="s">
        <v>4</v>
      </c>
      <c r="F1585" s="51" t="s">
        <v>5</v>
      </c>
      <c r="G1585" s="51" t="s">
        <v>6</v>
      </c>
      <c r="H1585" s="51" t="s">
        <v>7</v>
      </c>
      <c r="I1585" s="279">
        <v>100000</v>
      </c>
      <c r="J1585" s="279"/>
      <c r="K1585" s="279">
        <v>100000</v>
      </c>
    </row>
    <row r="1586" spans="2:11" ht="30" customHeight="1" thickBot="1" x14ac:dyDescent="0.3">
      <c r="B1586" s="442" t="s">
        <v>1602</v>
      </c>
      <c r="C1586" s="443"/>
      <c r="D1586" s="443"/>
      <c r="E1586" s="443"/>
      <c r="F1586" s="443"/>
      <c r="G1586" s="443"/>
      <c r="H1586" s="444"/>
      <c r="I1586" s="275">
        <f>SUM(I1578:I1585)</f>
        <v>6000000</v>
      </c>
      <c r="J1586" s="276"/>
      <c r="K1586" s="275">
        <f>SUM(K1578:K1585)</f>
        <v>6000000</v>
      </c>
    </row>
    <row r="1587" spans="2:11" ht="90.75" customHeight="1" thickBot="1" x14ac:dyDescent="0.3">
      <c r="B1587" s="484" t="s">
        <v>2114</v>
      </c>
      <c r="C1587" s="445"/>
      <c r="D1587" s="445"/>
      <c r="E1587" s="445"/>
      <c r="F1587" s="445"/>
      <c r="G1587" s="445"/>
      <c r="H1587" s="445"/>
      <c r="I1587" s="445"/>
      <c r="J1587" s="445"/>
      <c r="K1587" s="446"/>
    </row>
    <row r="1588" spans="2:11" ht="30" customHeight="1" thickBot="1" x14ac:dyDescent="0.3">
      <c r="B1588" s="439" t="s">
        <v>1909</v>
      </c>
      <c r="C1588" s="440"/>
      <c r="D1588" s="440"/>
      <c r="E1588" s="440"/>
      <c r="F1588" s="440"/>
      <c r="G1588" s="440"/>
      <c r="H1588" s="440"/>
      <c r="I1588" s="440"/>
      <c r="J1588" s="440"/>
      <c r="K1588" s="441"/>
    </row>
    <row r="1589" spans="2:11" ht="30" customHeight="1" thickBot="1" x14ac:dyDescent="0.3">
      <c r="B1589" s="91" t="s">
        <v>1272</v>
      </c>
      <c r="C1589" s="29" t="s">
        <v>1271</v>
      </c>
      <c r="D1589" s="17" t="s">
        <v>1270</v>
      </c>
      <c r="E1589" s="18" t="s">
        <v>1269</v>
      </c>
      <c r="F1589" s="18" t="s">
        <v>1268</v>
      </c>
      <c r="G1589" s="15" t="s">
        <v>1267</v>
      </c>
      <c r="H1589" s="18" t="s">
        <v>1266</v>
      </c>
      <c r="I1589" s="272" t="s">
        <v>1619</v>
      </c>
      <c r="J1589" s="273" t="s">
        <v>1948</v>
      </c>
      <c r="K1589" s="274" t="s">
        <v>1614</v>
      </c>
    </row>
    <row r="1590" spans="2:11" ht="30" customHeight="1" thickBot="1" x14ac:dyDescent="0.3">
      <c r="B1590" s="68" t="s">
        <v>1</v>
      </c>
      <c r="C1590" s="52" t="s">
        <v>2</v>
      </c>
      <c r="D1590" s="53" t="s">
        <v>676</v>
      </c>
      <c r="E1590" s="51" t="s">
        <v>677</v>
      </c>
      <c r="F1590" s="51" t="s">
        <v>5</v>
      </c>
      <c r="G1590" s="51" t="s">
        <v>109</v>
      </c>
      <c r="H1590" s="51" t="s">
        <v>7</v>
      </c>
      <c r="I1590" s="279">
        <v>1655000000</v>
      </c>
      <c r="J1590" s="279">
        <v>1685689035</v>
      </c>
      <c r="K1590" s="279">
        <v>1655000000</v>
      </c>
    </row>
    <row r="1591" spans="2:11" ht="30" customHeight="1" thickBot="1" x14ac:dyDescent="0.3">
      <c r="B1591" s="68" t="s">
        <v>413</v>
      </c>
      <c r="C1591" s="52">
        <v>12020430</v>
      </c>
      <c r="D1591" s="53" t="s">
        <v>676</v>
      </c>
      <c r="E1591" s="51" t="s">
        <v>677</v>
      </c>
      <c r="F1591" s="51" t="s">
        <v>5</v>
      </c>
      <c r="G1591" s="51" t="s">
        <v>109</v>
      </c>
      <c r="H1591" s="51" t="s">
        <v>7</v>
      </c>
      <c r="I1591" s="279">
        <v>5000000</v>
      </c>
      <c r="J1591" s="279"/>
      <c r="K1591" s="279">
        <v>5000000</v>
      </c>
    </row>
    <row r="1592" spans="2:11" ht="30" customHeight="1" thickBot="1" x14ac:dyDescent="0.3">
      <c r="B1592" s="68" t="s">
        <v>96</v>
      </c>
      <c r="C1592" s="52" t="s">
        <v>9</v>
      </c>
      <c r="D1592" s="53" t="s">
        <v>676</v>
      </c>
      <c r="E1592" s="51" t="s">
        <v>677</v>
      </c>
      <c r="F1592" s="51" t="s">
        <v>5</v>
      </c>
      <c r="G1592" s="51" t="s">
        <v>109</v>
      </c>
      <c r="H1592" s="51" t="s">
        <v>7</v>
      </c>
      <c r="I1592" s="279">
        <v>20000000</v>
      </c>
      <c r="J1592" s="279">
        <v>17016190</v>
      </c>
      <c r="K1592" s="279">
        <v>20000000</v>
      </c>
    </row>
    <row r="1593" spans="2:11" ht="30" customHeight="1" thickBot="1" x14ac:dyDescent="0.3">
      <c r="B1593" s="68" t="s">
        <v>10</v>
      </c>
      <c r="C1593" s="52" t="s">
        <v>11</v>
      </c>
      <c r="D1593" s="53" t="s">
        <v>676</v>
      </c>
      <c r="E1593" s="51" t="s">
        <v>677</v>
      </c>
      <c r="F1593" s="51" t="s">
        <v>5</v>
      </c>
      <c r="G1593" s="51" t="s">
        <v>109</v>
      </c>
      <c r="H1593" s="51" t="s">
        <v>7</v>
      </c>
      <c r="I1593" s="279">
        <v>10000000</v>
      </c>
      <c r="J1593" s="279">
        <v>2435155</v>
      </c>
      <c r="K1593" s="279">
        <v>10000000</v>
      </c>
    </row>
    <row r="1594" spans="2:11" ht="30" customHeight="1" thickBot="1" x14ac:dyDescent="0.3">
      <c r="B1594" s="68" t="s">
        <v>40</v>
      </c>
      <c r="C1594" s="52" t="s">
        <v>13</v>
      </c>
      <c r="D1594" s="53" t="s">
        <v>676</v>
      </c>
      <c r="E1594" s="51" t="s">
        <v>677</v>
      </c>
      <c r="F1594" s="51" t="s">
        <v>5</v>
      </c>
      <c r="G1594" s="51" t="s">
        <v>109</v>
      </c>
      <c r="H1594" s="51" t="s">
        <v>7</v>
      </c>
      <c r="I1594" s="279">
        <v>23000000</v>
      </c>
      <c r="J1594" s="279">
        <v>1561900</v>
      </c>
      <c r="K1594" s="279">
        <v>23000000</v>
      </c>
    </row>
    <row r="1595" spans="2:11" ht="30" customHeight="1" thickBot="1" x14ac:dyDescent="0.3">
      <c r="B1595" s="68" t="s">
        <v>678</v>
      </c>
      <c r="C1595" s="52" t="s">
        <v>563</v>
      </c>
      <c r="D1595" s="53" t="s">
        <v>676</v>
      </c>
      <c r="E1595" s="51" t="s">
        <v>677</v>
      </c>
      <c r="F1595" s="51" t="s">
        <v>5</v>
      </c>
      <c r="G1595" s="51" t="s">
        <v>109</v>
      </c>
      <c r="H1595" s="51" t="s">
        <v>7</v>
      </c>
      <c r="I1595" s="279">
        <v>20000000</v>
      </c>
      <c r="J1595" s="279"/>
      <c r="K1595" s="279">
        <v>20000000</v>
      </c>
    </row>
    <row r="1596" spans="2:11" ht="30" customHeight="1" thickBot="1" x14ac:dyDescent="0.3">
      <c r="B1596" s="68" t="s">
        <v>679</v>
      </c>
      <c r="C1596" s="52">
        <v>22020329</v>
      </c>
      <c r="D1596" s="53" t="s">
        <v>676</v>
      </c>
      <c r="E1596" s="51" t="s">
        <v>677</v>
      </c>
      <c r="F1596" s="51" t="s">
        <v>5</v>
      </c>
      <c r="G1596" s="51" t="s">
        <v>109</v>
      </c>
      <c r="H1596" s="51" t="s">
        <v>7</v>
      </c>
      <c r="I1596" s="279">
        <v>10000000</v>
      </c>
      <c r="J1596" s="279"/>
      <c r="K1596" s="279">
        <v>10000000</v>
      </c>
    </row>
    <row r="1597" spans="2:11" ht="30" customHeight="1" thickBot="1" x14ac:dyDescent="0.3">
      <c r="B1597" s="68" t="s">
        <v>41</v>
      </c>
      <c r="C1597" s="52" t="s">
        <v>18</v>
      </c>
      <c r="D1597" s="53" t="s">
        <v>676</v>
      </c>
      <c r="E1597" s="51" t="s">
        <v>677</v>
      </c>
      <c r="F1597" s="51" t="s">
        <v>5</v>
      </c>
      <c r="G1597" s="51" t="s">
        <v>109</v>
      </c>
      <c r="H1597" s="51" t="s">
        <v>7</v>
      </c>
      <c r="I1597" s="279">
        <v>30000000</v>
      </c>
      <c r="J1597" s="279">
        <v>12985860</v>
      </c>
      <c r="K1597" s="279">
        <v>30000000</v>
      </c>
    </row>
    <row r="1598" spans="2:11" ht="30" customHeight="1" thickBot="1" x14ac:dyDescent="0.3">
      <c r="B1598" s="68" t="s">
        <v>42</v>
      </c>
      <c r="C1598" s="52" t="s">
        <v>20</v>
      </c>
      <c r="D1598" s="53" t="s">
        <v>676</v>
      </c>
      <c r="E1598" s="51" t="s">
        <v>677</v>
      </c>
      <c r="F1598" s="51" t="s">
        <v>5</v>
      </c>
      <c r="G1598" s="51" t="s">
        <v>109</v>
      </c>
      <c r="H1598" s="51" t="s">
        <v>7</v>
      </c>
      <c r="I1598" s="279">
        <v>30000000</v>
      </c>
      <c r="J1598" s="279"/>
      <c r="K1598" s="279">
        <v>30000000</v>
      </c>
    </row>
    <row r="1599" spans="2:11" ht="30" customHeight="1" thickBot="1" x14ac:dyDescent="0.3">
      <c r="B1599" s="68" t="s">
        <v>25</v>
      </c>
      <c r="C1599" s="52" t="s">
        <v>26</v>
      </c>
      <c r="D1599" s="53" t="s">
        <v>676</v>
      </c>
      <c r="E1599" s="51" t="s">
        <v>677</v>
      </c>
      <c r="F1599" s="51" t="s">
        <v>5</v>
      </c>
      <c r="G1599" s="51" t="s">
        <v>109</v>
      </c>
      <c r="H1599" s="51" t="s">
        <v>7</v>
      </c>
      <c r="I1599" s="279">
        <v>20000000</v>
      </c>
      <c r="J1599" s="279"/>
      <c r="K1599" s="279">
        <v>20000000</v>
      </c>
    </row>
    <row r="1600" spans="2:11" ht="30" customHeight="1" thickBot="1" x14ac:dyDescent="0.3">
      <c r="B1600" s="68" t="s">
        <v>680</v>
      </c>
      <c r="C1600" s="52">
        <v>22020610</v>
      </c>
      <c r="D1600" s="53" t="s">
        <v>676</v>
      </c>
      <c r="E1600" s="51" t="s">
        <v>677</v>
      </c>
      <c r="F1600" s="51" t="s">
        <v>5</v>
      </c>
      <c r="G1600" s="51" t="s">
        <v>109</v>
      </c>
      <c r="H1600" s="51" t="s">
        <v>7</v>
      </c>
      <c r="I1600" s="279">
        <v>100000000</v>
      </c>
      <c r="J1600" s="279">
        <v>29640000</v>
      </c>
      <c r="K1600" s="279">
        <v>100000000</v>
      </c>
    </row>
    <row r="1601" spans="2:11" ht="30" customHeight="1" thickBot="1" x14ac:dyDescent="0.3">
      <c r="B1601" s="68" t="s">
        <v>51</v>
      </c>
      <c r="C1601" s="52" t="s">
        <v>52</v>
      </c>
      <c r="D1601" s="53" t="s">
        <v>676</v>
      </c>
      <c r="E1601" s="51" t="s">
        <v>677</v>
      </c>
      <c r="F1601" s="51" t="s">
        <v>5</v>
      </c>
      <c r="G1601" s="51" t="s">
        <v>109</v>
      </c>
      <c r="H1601" s="51" t="s">
        <v>7</v>
      </c>
      <c r="I1601" s="279">
        <v>15000000</v>
      </c>
      <c r="J1601" s="279">
        <v>1550000</v>
      </c>
      <c r="K1601" s="279">
        <v>15000000</v>
      </c>
    </row>
    <row r="1602" spans="2:11" ht="30" customHeight="1" thickBot="1" x14ac:dyDescent="0.3">
      <c r="B1602" s="68" t="s">
        <v>681</v>
      </c>
      <c r="C1602" s="52" t="s">
        <v>30</v>
      </c>
      <c r="D1602" s="53" t="s">
        <v>676</v>
      </c>
      <c r="E1602" s="51" t="s">
        <v>677</v>
      </c>
      <c r="F1602" s="51" t="s">
        <v>5</v>
      </c>
      <c r="G1602" s="51" t="s">
        <v>109</v>
      </c>
      <c r="H1602" s="51" t="s">
        <v>7</v>
      </c>
      <c r="I1602" s="279">
        <v>30000000</v>
      </c>
      <c r="J1602" s="279">
        <v>18806710</v>
      </c>
      <c r="K1602" s="279">
        <v>30000000</v>
      </c>
    </row>
    <row r="1603" spans="2:11" ht="30" customHeight="1" thickBot="1" x14ac:dyDescent="0.3">
      <c r="B1603" s="68" t="s">
        <v>31</v>
      </c>
      <c r="C1603" s="52" t="s">
        <v>32</v>
      </c>
      <c r="D1603" s="53" t="s">
        <v>676</v>
      </c>
      <c r="E1603" s="51" t="s">
        <v>677</v>
      </c>
      <c r="F1603" s="51" t="s">
        <v>5</v>
      </c>
      <c r="G1603" s="51" t="s">
        <v>109</v>
      </c>
      <c r="H1603" s="51" t="s">
        <v>7</v>
      </c>
      <c r="I1603" s="279">
        <v>12000000</v>
      </c>
      <c r="J1603" s="279">
        <v>11816185</v>
      </c>
      <c r="K1603" s="279">
        <v>12000000</v>
      </c>
    </row>
    <row r="1604" spans="2:11" ht="30" customHeight="1" thickBot="1" x14ac:dyDescent="0.3">
      <c r="B1604" s="68" t="s">
        <v>35</v>
      </c>
      <c r="C1604" s="52" t="s">
        <v>36</v>
      </c>
      <c r="D1604" s="53" t="s">
        <v>676</v>
      </c>
      <c r="E1604" s="51" t="s">
        <v>677</v>
      </c>
      <c r="F1604" s="51" t="s">
        <v>5</v>
      </c>
      <c r="G1604" s="51" t="s">
        <v>109</v>
      </c>
      <c r="H1604" s="51" t="s">
        <v>7</v>
      </c>
      <c r="I1604" s="279">
        <v>15000000</v>
      </c>
      <c r="J1604" s="279">
        <v>3828000</v>
      </c>
      <c r="K1604" s="279">
        <v>15000000</v>
      </c>
    </row>
    <row r="1605" spans="2:11" ht="30" customHeight="1" thickBot="1" x14ac:dyDescent="0.3">
      <c r="B1605" s="442" t="s">
        <v>1602</v>
      </c>
      <c r="C1605" s="443"/>
      <c r="D1605" s="443"/>
      <c r="E1605" s="443"/>
      <c r="F1605" s="443"/>
      <c r="G1605" s="443"/>
      <c r="H1605" s="444"/>
      <c r="I1605" s="275">
        <f>SUM(I1590:I1604)</f>
        <v>1995000000</v>
      </c>
      <c r="J1605" s="275">
        <f>SUM(J1590:J1604)</f>
        <v>1785329035</v>
      </c>
      <c r="K1605" s="275">
        <f>SUM(K1590:K1604)</f>
        <v>1995000000</v>
      </c>
    </row>
    <row r="1606" spans="2:11" ht="90" customHeight="1" thickBot="1" x14ac:dyDescent="0.3">
      <c r="B1606" s="484" t="s">
        <v>2114</v>
      </c>
      <c r="C1606" s="445"/>
      <c r="D1606" s="445"/>
      <c r="E1606" s="445"/>
      <c r="F1606" s="445"/>
      <c r="G1606" s="445"/>
      <c r="H1606" s="445"/>
      <c r="I1606" s="445"/>
      <c r="J1606" s="445"/>
      <c r="K1606" s="446"/>
    </row>
    <row r="1607" spans="2:11" ht="30" customHeight="1" thickBot="1" x14ac:dyDescent="0.3">
      <c r="B1607" s="439" t="s">
        <v>1910</v>
      </c>
      <c r="C1607" s="440"/>
      <c r="D1607" s="440"/>
      <c r="E1607" s="440"/>
      <c r="F1607" s="440"/>
      <c r="G1607" s="440"/>
      <c r="H1607" s="440"/>
      <c r="I1607" s="440"/>
      <c r="J1607" s="440"/>
      <c r="K1607" s="441"/>
    </row>
    <row r="1608" spans="2:11" ht="30" customHeight="1" thickBot="1" x14ac:dyDescent="0.3">
      <c r="B1608" s="91" t="s">
        <v>1272</v>
      </c>
      <c r="C1608" s="29" t="s">
        <v>1271</v>
      </c>
      <c r="D1608" s="17" t="s">
        <v>1270</v>
      </c>
      <c r="E1608" s="18" t="s">
        <v>1269</v>
      </c>
      <c r="F1608" s="18" t="s">
        <v>1268</v>
      </c>
      <c r="G1608" s="15" t="s">
        <v>1267</v>
      </c>
      <c r="H1608" s="18" t="s">
        <v>1266</v>
      </c>
      <c r="I1608" s="272" t="s">
        <v>1619</v>
      </c>
      <c r="J1608" s="273" t="s">
        <v>1948</v>
      </c>
      <c r="K1608" s="274" t="s">
        <v>1614</v>
      </c>
    </row>
    <row r="1609" spans="2:11" ht="30" customHeight="1" thickBot="1" x14ac:dyDescent="0.3">
      <c r="B1609" s="68" t="s">
        <v>1</v>
      </c>
      <c r="C1609" s="52" t="s">
        <v>2</v>
      </c>
      <c r="D1609" s="53" t="s">
        <v>682</v>
      </c>
      <c r="E1609" s="51" t="s">
        <v>549</v>
      </c>
      <c r="F1609" s="51" t="s">
        <v>5</v>
      </c>
      <c r="G1609" s="51" t="s">
        <v>109</v>
      </c>
      <c r="H1609" s="51" t="s">
        <v>7</v>
      </c>
      <c r="I1609" s="279">
        <v>71000000</v>
      </c>
      <c r="J1609" s="279">
        <v>52592047.119999997</v>
      </c>
      <c r="K1609" s="279">
        <v>71000000</v>
      </c>
    </row>
    <row r="1610" spans="2:11" ht="30" customHeight="1" thickBot="1" x14ac:dyDescent="0.3">
      <c r="B1610" s="68" t="s">
        <v>67</v>
      </c>
      <c r="C1610" s="52" t="s">
        <v>9</v>
      </c>
      <c r="D1610" s="53" t="s">
        <v>682</v>
      </c>
      <c r="E1610" s="51" t="s">
        <v>549</v>
      </c>
      <c r="F1610" s="51" t="s">
        <v>5</v>
      </c>
      <c r="G1610" s="51" t="s">
        <v>109</v>
      </c>
      <c r="H1610" s="51" t="s">
        <v>7</v>
      </c>
      <c r="I1610" s="279">
        <v>1000000</v>
      </c>
      <c r="J1610" s="279">
        <v>659000</v>
      </c>
      <c r="K1610" s="279">
        <v>1000000</v>
      </c>
    </row>
    <row r="1611" spans="2:11" ht="30" customHeight="1" thickBot="1" x14ac:dyDescent="0.3">
      <c r="B1611" s="68" t="s">
        <v>10</v>
      </c>
      <c r="C1611" s="52" t="s">
        <v>11</v>
      </c>
      <c r="D1611" s="53" t="s">
        <v>682</v>
      </c>
      <c r="E1611" s="51" t="s">
        <v>549</v>
      </c>
      <c r="F1611" s="51" t="s">
        <v>5</v>
      </c>
      <c r="G1611" s="51" t="s">
        <v>109</v>
      </c>
      <c r="H1611" s="51" t="s">
        <v>7</v>
      </c>
      <c r="I1611" s="279">
        <v>1500000</v>
      </c>
      <c r="J1611" s="279">
        <v>1056109</v>
      </c>
      <c r="K1611" s="279">
        <v>500000</v>
      </c>
    </row>
    <row r="1612" spans="2:11" ht="30" customHeight="1" thickBot="1" x14ac:dyDescent="0.3">
      <c r="B1612" s="68" t="s">
        <v>68</v>
      </c>
      <c r="C1612" s="52" t="s">
        <v>69</v>
      </c>
      <c r="D1612" s="53" t="s">
        <v>682</v>
      </c>
      <c r="E1612" s="51" t="s">
        <v>549</v>
      </c>
      <c r="F1612" s="51" t="s">
        <v>5</v>
      </c>
      <c r="G1612" s="51" t="s">
        <v>109</v>
      </c>
      <c r="H1612" s="51" t="s">
        <v>7</v>
      </c>
      <c r="I1612" s="279">
        <v>500000</v>
      </c>
      <c r="J1612" s="279"/>
      <c r="K1612" s="279"/>
    </row>
    <row r="1613" spans="2:11" ht="30" customHeight="1" thickBot="1" x14ac:dyDescent="0.3">
      <c r="B1613" s="68" t="s">
        <v>40</v>
      </c>
      <c r="C1613" s="52" t="s">
        <v>13</v>
      </c>
      <c r="D1613" s="53" t="s">
        <v>682</v>
      </c>
      <c r="E1613" s="51" t="s">
        <v>549</v>
      </c>
      <c r="F1613" s="51" t="s">
        <v>5</v>
      </c>
      <c r="G1613" s="51" t="s">
        <v>109</v>
      </c>
      <c r="H1613" s="51" t="s">
        <v>7</v>
      </c>
      <c r="I1613" s="279">
        <v>1400000</v>
      </c>
      <c r="J1613" s="279">
        <v>1146950</v>
      </c>
      <c r="K1613" s="279">
        <v>1400000</v>
      </c>
    </row>
    <row r="1614" spans="2:11" ht="30" customHeight="1" thickBot="1" x14ac:dyDescent="0.3">
      <c r="B1614" s="68" t="s">
        <v>683</v>
      </c>
      <c r="C1614" s="52">
        <v>22020304</v>
      </c>
      <c r="D1614" s="53" t="s">
        <v>682</v>
      </c>
      <c r="E1614" s="51" t="s">
        <v>549</v>
      </c>
      <c r="F1614" s="51" t="s">
        <v>5</v>
      </c>
      <c r="G1614" s="51" t="s">
        <v>109</v>
      </c>
      <c r="H1614" s="51" t="s">
        <v>7</v>
      </c>
      <c r="I1614" s="279">
        <v>200000</v>
      </c>
      <c r="J1614" s="279">
        <v>95000</v>
      </c>
      <c r="K1614" s="279">
        <v>200000</v>
      </c>
    </row>
    <row r="1615" spans="2:11" ht="30" customHeight="1" thickBot="1" x14ac:dyDescent="0.3">
      <c r="B1615" s="68" t="s">
        <v>41</v>
      </c>
      <c r="C1615" s="52" t="s">
        <v>18</v>
      </c>
      <c r="D1615" s="53" t="s">
        <v>682</v>
      </c>
      <c r="E1615" s="51" t="s">
        <v>549</v>
      </c>
      <c r="F1615" s="51" t="s">
        <v>5</v>
      </c>
      <c r="G1615" s="51" t="s">
        <v>109</v>
      </c>
      <c r="H1615" s="51" t="s">
        <v>7</v>
      </c>
      <c r="I1615" s="279">
        <v>1000000</v>
      </c>
      <c r="J1615" s="279">
        <v>608050</v>
      </c>
      <c r="K1615" s="279">
        <v>650000</v>
      </c>
    </row>
    <row r="1616" spans="2:11" ht="30" customHeight="1" thickBot="1" x14ac:dyDescent="0.3">
      <c r="B1616" s="68" t="s">
        <v>42</v>
      </c>
      <c r="C1616" s="52" t="s">
        <v>20</v>
      </c>
      <c r="D1616" s="53" t="s">
        <v>682</v>
      </c>
      <c r="E1616" s="51" t="s">
        <v>549</v>
      </c>
      <c r="F1616" s="51" t="s">
        <v>5</v>
      </c>
      <c r="G1616" s="51" t="s">
        <v>109</v>
      </c>
      <c r="H1616" s="51" t="s">
        <v>7</v>
      </c>
      <c r="I1616" s="279">
        <v>500000</v>
      </c>
      <c r="J1616" s="279">
        <v>311750</v>
      </c>
      <c r="K1616" s="279">
        <v>350000</v>
      </c>
    </row>
    <row r="1617" spans="2:11" ht="30" customHeight="1" thickBot="1" x14ac:dyDescent="0.3">
      <c r="B1617" s="68" t="s">
        <v>70</v>
      </c>
      <c r="C1617" s="52">
        <v>22021000</v>
      </c>
      <c r="D1617" s="53" t="s">
        <v>682</v>
      </c>
      <c r="E1617" s="51" t="s">
        <v>549</v>
      </c>
      <c r="F1617" s="51" t="s">
        <v>5</v>
      </c>
      <c r="G1617" s="51" t="s">
        <v>109</v>
      </c>
      <c r="H1617" s="51" t="s">
        <v>7</v>
      </c>
      <c r="I1617" s="279">
        <v>600000</v>
      </c>
      <c r="J1617" s="279">
        <v>163800</v>
      </c>
      <c r="K1617" s="279">
        <v>600000</v>
      </c>
    </row>
    <row r="1618" spans="2:11" ht="30" customHeight="1" thickBot="1" x14ac:dyDescent="0.3">
      <c r="B1618" s="68" t="s">
        <v>684</v>
      </c>
      <c r="C1618" s="52" t="s">
        <v>44</v>
      </c>
      <c r="D1618" s="53" t="s">
        <v>682</v>
      </c>
      <c r="E1618" s="51" t="s">
        <v>549</v>
      </c>
      <c r="F1618" s="51" t="s">
        <v>5</v>
      </c>
      <c r="G1618" s="51" t="s">
        <v>109</v>
      </c>
      <c r="H1618" s="51" t="s">
        <v>7</v>
      </c>
      <c r="I1618" s="279">
        <v>500000</v>
      </c>
      <c r="J1618" s="279">
        <v>80133</v>
      </c>
      <c r="K1618" s="279">
        <v>500000</v>
      </c>
    </row>
    <row r="1619" spans="2:11" ht="30" customHeight="1" thickBot="1" x14ac:dyDescent="0.3">
      <c r="B1619" s="68" t="s">
        <v>25</v>
      </c>
      <c r="C1619" s="52">
        <v>22020501</v>
      </c>
      <c r="D1619" s="53" t="s">
        <v>682</v>
      </c>
      <c r="E1619" s="51" t="s">
        <v>549</v>
      </c>
      <c r="F1619" s="51" t="s">
        <v>5</v>
      </c>
      <c r="G1619" s="51" t="s">
        <v>109</v>
      </c>
      <c r="H1619" s="51" t="s">
        <v>7</v>
      </c>
      <c r="I1619" s="279">
        <v>500000</v>
      </c>
      <c r="J1619" s="279">
        <v>375000</v>
      </c>
      <c r="K1619" s="279">
        <v>150000</v>
      </c>
    </row>
    <row r="1620" spans="2:11" ht="30" customHeight="1" thickBot="1" x14ac:dyDescent="0.3">
      <c r="B1620" s="68" t="s">
        <v>1967</v>
      </c>
      <c r="C1620" s="52">
        <v>22021004</v>
      </c>
      <c r="D1620" s="53" t="s">
        <v>682</v>
      </c>
      <c r="E1620" s="51" t="s">
        <v>549</v>
      </c>
      <c r="F1620" s="51" t="s">
        <v>5</v>
      </c>
      <c r="G1620" s="51" t="s">
        <v>109</v>
      </c>
      <c r="H1620" s="51" t="s">
        <v>7</v>
      </c>
      <c r="I1620" s="279">
        <v>700000</v>
      </c>
      <c r="J1620" s="279">
        <v>426807</v>
      </c>
      <c r="K1620" s="279">
        <v>700000</v>
      </c>
    </row>
    <row r="1621" spans="2:11" ht="30" customHeight="1" thickBot="1" x14ac:dyDescent="0.3">
      <c r="B1621" s="68" t="s">
        <v>685</v>
      </c>
      <c r="C1621" s="52">
        <v>22021003</v>
      </c>
      <c r="D1621" s="53" t="s">
        <v>682</v>
      </c>
      <c r="E1621" s="51" t="s">
        <v>549</v>
      </c>
      <c r="F1621" s="51" t="s">
        <v>5</v>
      </c>
      <c r="G1621" s="51" t="s">
        <v>109</v>
      </c>
      <c r="H1621" s="51" t="s">
        <v>7</v>
      </c>
      <c r="I1621" s="279">
        <v>300000</v>
      </c>
      <c r="J1621" s="279">
        <v>197600</v>
      </c>
      <c r="K1621" s="279">
        <v>300000</v>
      </c>
    </row>
    <row r="1622" spans="2:11" ht="30" customHeight="1" thickBot="1" x14ac:dyDescent="0.3">
      <c r="B1622" s="68" t="s">
        <v>686</v>
      </c>
      <c r="C1622" s="52" t="s">
        <v>441</v>
      </c>
      <c r="D1622" s="53" t="s">
        <v>682</v>
      </c>
      <c r="E1622" s="51" t="s">
        <v>549</v>
      </c>
      <c r="F1622" s="51" t="s">
        <v>5</v>
      </c>
      <c r="G1622" s="51" t="s">
        <v>109</v>
      </c>
      <c r="H1622" s="51" t="s">
        <v>7</v>
      </c>
      <c r="I1622" s="279">
        <v>600000</v>
      </c>
      <c r="J1622" s="279">
        <v>162700</v>
      </c>
      <c r="K1622" s="279">
        <v>300000</v>
      </c>
    </row>
    <row r="1623" spans="2:11" ht="30" customHeight="1" thickBot="1" x14ac:dyDescent="0.3">
      <c r="B1623" s="68" t="s">
        <v>31</v>
      </c>
      <c r="C1623" s="52">
        <v>22021001</v>
      </c>
      <c r="D1623" s="53" t="s">
        <v>682</v>
      </c>
      <c r="E1623" s="51" t="s">
        <v>549</v>
      </c>
      <c r="F1623" s="51" t="s">
        <v>5</v>
      </c>
      <c r="G1623" s="51" t="s">
        <v>109</v>
      </c>
      <c r="H1623" s="51" t="s">
        <v>7</v>
      </c>
      <c r="I1623" s="279">
        <v>700000</v>
      </c>
      <c r="J1623" s="279">
        <v>222100</v>
      </c>
      <c r="K1623" s="279">
        <v>250000</v>
      </c>
    </row>
    <row r="1624" spans="2:11" ht="30" customHeight="1" thickBot="1" x14ac:dyDescent="0.3">
      <c r="B1624" s="442" t="s">
        <v>1602</v>
      </c>
      <c r="C1624" s="443"/>
      <c r="D1624" s="443"/>
      <c r="E1624" s="443"/>
      <c r="F1624" s="443"/>
      <c r="G1624" s="443"/>
      <c r="H1624" s="444"/>
      <c r="I1624" s="275">
        <f>SUM(I1609:I1623)</f>
        <v>81000000</v>
      </c>
      <c r="J1624" s="275">
        <f>SUM(J1609:J1623)</f>
        <v>58097046.119999997</v>
      </c>
      <c r="K1624" s="275">
        <f>SUM(K1609:K1623)</f>
        <v>77900000</v>
      </c>
    </row>
    <row r="1625" spans="2:11" ht="90.75" customHeight="1" thickBot="1" x14ac:dyDescent="0.3">
      <c r="B1625" s="484" t="s">
        <v>2114</v>
      </c>
      <c r="C1625" s="445"/>
      <c r="D1625" s="445"/>
      <c r="E1625" s="445"/>
      <c r="F1625" s="445"/>
      <c r="G1625" s="445"/>
      <c r="H1625" s="445"/>
      <c r="I1625" s="445"/>
      <c r="J1625" s="445"/>
      <c r="K1625" s="446"/>
    </row>
    <row r="1626" spans="2:11" ht="30" customHeight="1" thickBot="1" x14ac:dyDescent="0.3">
      <c r="B1626" s="439" t="s">
        <v>1911</v>
      </c>
      <c r="C1626" s="440"/>
      <c r="D1626" s="440"/>
      <c r="E1626" s="440"/>
      <c r="F1626" s="440"/>
      <c r="G1626" s="440"/>
      <c r="H1626" s="440"/>
      <c r="I1626" s="440"/>
      <c r="J1626" s="440"/>
      <c r="K1626" s="441"/>
    </row>
    <row r="1627" spans="2:11" ht="30" customHeight="1" thickBot="1" x14ac:dyDescent="0.3">
      <c r="B1627" s="91" t="s">
        <v>1272</v>
      </c>
      <c r="C1627" s="29" t="s">
        <v>1271</v>
      </c>
      <c r="D1627" s="17" t="s">
        <v>1270</v>
      </c>
      <c r="E1627" s="18" t="s">
        <v>1269</v>
      </c>
      <c r="F1627" s="18" t="s">
        <v>1268</v>
      </c>
      <c r="G1627" s="15" t="s">
        <v>1267</v>
      </c>
      <c r="H1627" s="18" t="s">
        <v>1266</v>
      </c>
      <c r="I1627" s="272" t="s">
        <v>1619</v>
      </c>
      <c r="J1627" s="273" t="s">
        <v>1948</v>
      </c>
      <c r="K1627" s="274" t="s">
        <v>1614</v>
      </c>
    </row>
    <row r="1628" spans="2:11" ht="30" customHeight="1" thickBot="1" x14ac:dyDescent="0.3">
      <c r="B1628" s="68" t="s">
        <v>139</v>
      </c>
      <c r="C1628" s="52" t="s">
        <v>2</v>
      </c>
      <c r="D1628" s="53" t="s">
        <v>688</v>
      </c>
      <c r="E1628" s="51" t="s">
        <v>391</v>
      </c>
      <c r="F1628" s="51" t="s">
        <v>5</v>
      </c>
      <c r="G1628" s="51" t="s">
        <v>109</v>
      </c>
      <c r="H1628" s="51" t="s">
        <v>7</v>
      </c>
      <c r="I1628" s="279">
        <v>1688000000</v>
      </c>
      <c r="J1628" s="279">
        <v>1267237217</v>
      </c>
      <c r="K1628" s="279">
        <v>1688000000</v>
      </c>
    </row>
    <row r="1629" spans="2:11" ht="30" customHeight="1" thickBot="1" x14ac:dyDescent="0.3">
      <c r="B1629" s="68" t="s">
        <v>689</v>
      </c>
      <c r="C1629" s="52">
        <v>12020450</v>
      </c>
      <c r="D1629" s="53" t="s">
        <v>688</v>
      </c>
      <c r="E1629" s="51" t="s">
        <v>391</v>
      </c>
      <c r="F1629" s="51" t="s">
        <v>5</v>
      </c>
      <c r="G1629" s="51" t="s">
        <v>109</v>
      </c>
      <c r="H1629" s="51" t="s">
        <v>7</v>
      </c>
      <c r="I1629" s="279">
        <v>20000000</v>
      </c>
      <c r="J1629" s="279"/>
      <c r="K1629" s="279">
        <v>20000000</v>
      </c>
    </row>
    <row r="1630" spans="2:11" ht="30" customHeight="1" thickBot="1" x14ac:dyDescent="0.3">
      <c r="B1630" s="68" t="s">
        <v>690</v>
      </c>
      <c r="C1630" s="52">
        <v>12020670</v>
      </c>
      <c r="D1630" s="53" t="s">
        <v>688</v>
      </c>
      <c r="E1630" s="51" t="s">
        <v>391</v>
      </c>
      <c r="F1630" s="51" t="s">
        <v>5</v>
      </c>
      <c r="G1630" s="51" t="s">
        <v>109</v>
      </c>
      <c r="H1630" s="51" t="s">
        <v>7</v>
      </c>
      <c r="I1630" s="279">
        <v>1000000</v>
      </c>
      <c r="J1630" s="279"/>
      <c r="K1630" s="279">
        <v>1000000</v>
      </c>
    </row>
    <row r="1631" spans="2:11" ht="30" customHeight="1" thickBot="1" x14ac:dyDescent="0.3">
      <c r="B1631" s="68" t="s">
        <v>2066</v>
      </c>
      <c r="C1631" s="52">
        <v>12020401</v>
      </c>
      <c r="D1631" s="53" t="s">
        <v>688</v>
      </c>
      <c r="E1631" s="51" t="s">
        <v>391</v>
      </c>
      <c r="F1631" s="51" t="s">
        <v>5</v>
      </c>
      <c r="G1631" s="51" t="s">
        <v>109</v>
      </c>
      <c r="H1631" s="51" t="s">
        <v>7</v>
      </c>
      <c r="I1631" s="279">
        <v>1000000</v>
      </c>
      <c r="J1631" s="279"/>
      <c r="K1631" s="279">
        <v>1000000</v>
      </c>
    </row>
    <row r="1632" spans="2:11" ht="30" customHeight="1" thickBot="1" x14ac:dyDescent="0.3">
      <c r="B1632" s="68" t="s">
        <v>691</v>
      </c>
      <c r="C1632" s="52">
        <v>21020116</v>
      </c>
      <c r="D1632" s="53" t="s">
        <v>688</v>
      </c>
      <c r="E1632" s="51" t="s">
        <v>391</v>
      </c>
      <c r="F1632" s="51" t="s">
        <v>5</v>
      </c>
      <c r="G1632" s="51" t="s">
        <v>109</v>
      </c>
      <c r="H1632" s="51" t="s">
        <v>7</v>
      </c>
      <c r="I1632" s="279">
        <v>20000000</v>
      </c>
      <c r="J1632" s="279">
        <v>15103800</v>
      </c>
      <c r="K1632" s="279">
        <v>20000000</v>
      </c>
    </row>
    <row r="1633" spans="2:11" ht="30" customHeight="1" thickBot="1" x14ac:dyDescent="0.3">
      <c r="B1633" s="68" t="s">
        <v>96</v>
      </c>
      <c r="C1633" s="52" t="s">
        <v>9</v>
      </c>
      <c r="D1633" s="53" t="s">
        <v>688</v>
      </c>
      <c r="E1633" s="51" t="s">
        <v>391</v>
      </c>
      <c r="F1633" s="51" t="s">
        <v>5</v>
      </c>
      <c r="G1633" s="51" t="s">
        <v>109</v>
      </c>
      <c r="H1633" s="51" t="s">
        <v>7</v>
      </c>
      <c r="I1633" s="279">
        <v>30000000</v>
      </c>
      <c r="J1633" s="279">
        <v>21397040</v>
      </c>
      <c r="K1633" s="279">
        <v>30000000</v>
      </c>
    </row>
    <row r="1634" spans="2:11" ht="30" customHeight="1" thickBot="1" x14ac:dyDescent="0.3">
      <c r="B1634" s="68" t="s">
        <v>692</v>
      </c>
      <c r="C1634" s="52" t="s">
        <v>11</v>
      </c>
      <c r="D1634" s="53" t="s">
        <v>688</v>
      </c>
      <c r="E1634" s="51" t="s">
        <v>391</v>
      </c>
      <c r="F1634" s="51" t="s">
        <v>5</v>
      </c>
      <c r="G1634" s="51" t="s">
        <v>109</v>
      </c>
      <c r="H1634" s="51" t="s">
        <v>7</v>
      </c>
      <c r="I1634" s="279">
        <v>34000000</v>
      </c>
      <c r="J1634" s="279">
        <v>34000000</v>
      </c>
      <c r="K1634" s="279">
        <v>34000000</v>
      </c>
    </row>
    <row r="1635" spans="2:11" ht="30" customHeight="1" thickBot="1" x14ac:dyDescent="0.3">
      <c r="B1635" s="68" t="s">
        <v>693</v>
      </c>
      <c r="C1635" s="52">
        <v>22020303</v>
      </c>
      <c r="D1635" s="53" t="s">
        <v>688</v>
      </c>
      <c r="E1635" s="51" t="s">
        <v>391</v>
      </c>
      <c r="F1635" s="51" t="s">
        <v>5</v>
      </c>
      <c r="G1635" s="51" t="s">
        <v>109</v>
      </c>
      <c r="H1635" s="51" t="s">
        <v>7</v>
      </c>
      <c r="I1635" s="279">
        <v>10000000</v>
      </c>
      <c r="J1635" s="279">
        <v>6529085</v>
      </c>
      <c r="K1635" s="279">
        <v>10000000</v>
      </c>
    </row>
    <row r="1636" spans="2:11" ht="30" customHeight="1" thickBot="1" x14ac:dyDescent="0.3">
      <c r="B1636" s="68" t="s">
        <v>694</v>
      </c>
      <c r="C1636" s="52">
        <v>22020304</v>
      </c>
      <c r="D1636" s="53" t="s">
        <v>688</v>
      </c>
      <c r="E1636" s="51" t="s">
        <v>391</v>
      </c>
      <c r="F1636" s="51" t="s">
        <v>5</v>
      </c>
      <c r="G1636" s="51" t="s">
        <v>109</v>
      </c>
      <c r="H1636" s="51" t="s">
        <v>7</v>
      </c>
      <c r="I1636" s="279">
        <v>31294460</v>
      </c>
      <c r="J1636" s="279">
        <v>3211500</v>
      </c>
      <c r="K1636" s="279">
        <v>31294460</v>
      </c>
    </row>
    <row r="1637" spans="2:11" ht="30" customHeight="1" thickBot="1" x14ac:dyDescent="0.3">
      <c r="B1637" s="68" t="s">
        <v>695</v>
      </c>
      <c r="C1637" s="52" t="s">
        <v>18</v>
      </c>
      <c r="D1637" s="53" t="s">
        <v>688</v>
      </c>
      <c r="E1637" s="51" t="s">
        <v>391</v>
      </c>
      <c r="F1637" s="51" t="s">
        <v>5</v>
      </c>
      <c r="G1637" s="51" t="s">
        <v>109</v>
      </c>
      <c r="H1637" s="51" t="s">
        <v>7</v>
      </c>
      <c r="I1637" s="279">
        <v>10000000</v>
      </c>
      <c r="J1637" s="279">
        <v>4595750</v>
      </c>
      <c r="K1637" s="279">
        <v>10000000</v>
      </c>
    </row>
    <row r="1638" spans="2:11" ht="30" customHeight="1" thickBot="1" x14ac:dyDescent="0.3">
      <c r="B1638" s="68" t="s">
        <v>696</v>
      </c>
      <c r="C1638" s="52" t="s">
        <v>20</v>
      </c>
      <c r="D1638" s="53" t="s">
        <v>688</v>
      </c>
      <c r="E1638" s="51" t="s">
        <v>391</v>
      </c>
      <c r="F1638" s="51" t="s">
        <v>5</v>
      </c>
      <c r="G1638" s="51" t="s">
        <v>109</v>
      </c>
      <c r="H1638" s="51" t="s">
        <v>7</v>
      </c>
      <c r="I1638" s="279">
        <v>4000000</v>
      </c>
      <c r="J1638" s="279">
        <v>1090400</v>
      </c>
      <c r="K1638" s="279">
        <v>4000000</v>
      </c>
    </row>
    <row r="1639" spans="2:11" ht="30" customHeight="1" thickBot="1" x14ac:dyDescent="0.3">
      <c r="B1639" s="68" t="s">
        <v>697</v>
      </c>
      <c r="C1639" s="52" t="s">
        <v>49</v>
      </c>
      <c r="D1639" s="53" t="s">
        <v>688</v>
      </c>
      <c r="E1639" s="51" t="s">
        <v>391</v>
      </c>
      <c r="F1639" s="51" t="s">
        <v>5</v>
      </c>
      <c r="G1639" s="51" t="s">
        <v>109</v>
      </c>
      <c r="H1639" s="51" t="s">
        <v>7</v>
      </c>
      <c r="I1639" s="279">
        <v>2000000</v>
      </c>
      <c r="J1639" s="279">
        <v>1000000</v>
      </c>
      <c r="K1639" s="279">
        <v>2000000</v>
      </c>
    </row>
    <row r="1640" spans="2:11" ht="30" customHeight="1" thickBot="1" x14ac:dyDescent="0.3">
      <c r="B1640" s="68" t="s">
        <v>698</v>
      </c>
      <c r="C1640" s="52" t="s">
        <v>191</v>
      </c>
      <c r="D1640" s="53" t="s">
        <v>688</v>
      </c>
      <c r="E1640" s="51" t="s">
        <v>391</v>
      </c>
      <c r="F1640" s="51" t="s">
        <v>5</v>
      </c>
      <c r="G1640" s="51" t="s">
        <v>109</v>
      </c>
      <c r="H1640" s="51" t="s">
        <v>7</v>
      </c>
      <c r="I1640" s="279">
        <v>4000000</v>
      </c>
      <c r="J1640" s="279">
        <v>3187880</v>
      </c>
      <c r="K1640" s="279">
        <v>4000000</v>
      </c>
    </row>
    <row r="1641" spans="2:11" ht="30" customHeight="1" thickBot="1" x14ac:dyDescent="0.3">
      <c r="B1641" s="68" t="s">
        <v>699</v>
      </c>
      <c r="C1641" s="52">
        <v>22020406</v>
      </c>
      <c r="D1641" s="53" t="s">
        <v>688</v>
      </c>
      <c r="E1641" s="51" t="s">
        <v>391</v>
      </c>
      <c r="F1641" s="51" t="s">
        <v>5</v>
      </c>
      <c r="G1641" s="51" t="s">
        <v>109</v>
      </c>
      <c r="H1641" s="51" t="s">
        <v>7</v>
      </c>
      <c r="I1641" s="279">
        <v>1000000</v>
      </c>
      <c r="J1641" s="279"/>
      <c r="K1641" s="279">
        <v>1000000</v>
      </c>
    </row>
    <row r="1642" spans="2:11" ht="30" customHeight="1" thickBot="1" x14ac:dyDescent="0.3">
      <c r="B1642" s="68" t="s">
        <v>700</v>
      </c>
      <c r="C1642" s="52">
        <v>22020418</v>
      </c>
      <c r="D1642" s="53" t="s">
        <v>688</v>
      </c>
      <c r="E1642" s="51" t="s">
        <v>391</v>
      </c>
      <c r="F1642" s="51" t="s">
        <v>5</v>
      </c>
      <c r="G1642" s="51" t="s">
        <v>109</v>
      </c>
      <c r="H1642" s="51" t="s">
        <v>7</v>
      </c>
      <c r="I1642" s="279">
        <v>1000000</v>
      </c>
      <c r="J1642" s="279">
        <v>969000</v>
      </c>
      <c r="K1642" s="279">
        <v>1000000</v>
      </c>
    </row>
    <row r="1643" spans="2:11" ht="30" customHeight="1" thickBot="1" x14ac:dyDescent="0.3">
      <c r="B1643" s="68" t="s">
        <v>701</v>
      </c>
      <c r="C1643" s="52">
        <v>22020428</v>
      </c>
      <c r="D1643" s="53" t="s">
        <v>688</v>
      </c>
      <c r="E1643" s="51" t="s">
        <v>391</v>
      </c>
      <c r="F1643" s="51" t="s">
        <v>5</v>
      </c>
      <c r="G1643" s="51" t="s">
        <v>109</v>
      </c>
      <c r="H1643" s="51" t="s">
        <v>7</v>
      </c>
      <c r="I1643" s="279">
        <v>2000000</v>
      </c>
      <c r="J1643" s="279">
        <v>1568250</v>
      </c>
      <c r="K1643" s="279">
        <v>2000000</v>
      </c>
    </row>
    <row r="1644" spans="2:11" ht="30" customHeight="1" thickBot="1" x14ac:dyDescent="0.3">
      <c r="B1644" s="68" t="s">
        <v>702</v>
      </c>
      <c r="C1644" s="52">
        <v>22020429</v>
      </c>
      <c r="D1644" s="53" t="s">
        <v>688</v>
      </c>
      <c r="E1644" s="51" t="s">
        <v>391</v>
      </c>
      <c r="F1644" s="51" t="s">
        <v>5</v>
      </c>
      <c r="G1644" s="51" t="s">
        <v>109</v>
      </c>
      <c r="H1644" s="51" t="s">
        <v>7</v>
      </c>
      <c r="I1644" s="279">
        <v>2000000</v>
      </c>
      <c r="J1644" s="279">
        <v>1000000</v>
      </c>
      <c r="K1644" s="279">
        <v>2000000</v>
      </c>
    </row>
    <row r="1645" spans="2:11" ht="30" customHeight="1" thickBot="1" x14ac:dyDescent="0.3">
      <c r="B1645" s="68" t="s">
        <v>703</v>
      </c>
      <c r="C1645" s="52">
        <v>22020501</v>
      </c>
      <c r="D1645" s="53" t="s">
        <v>688</v>
      </c>
      <c r="E1645" s="51" t="s">
        <v>391</v>
      </c>
      <c r="F1645" s="51" t="s">
        <v>5</v>
      </c>
      <c r="G1645" s="51" t="s">
        <v>109</v>
      </c>
      <c r="H1645" s="51" t="s">
        <v>7</v>
      </c>
      <c r="I1645" s="279">
        <v>2000000</v>
      </c>
      <c r="J1645" s="279"/>
      <c r="K1645" s="279">
        <v>2000000</v>
      </c>
    </row>
    <row r="1646" spans="2:11" ht="30" customHeight="1" thickBot="1" x14ac:dyDescent="0.3">
      <c r="B1646" s="68" t="s">
        <v>704</v>
      </c>
      <c r="C1646" s="52">
        <v>22020503</v>
      </c>
      <c r="D1646" s="53" t="s">
        <v>688</v>
      </c>
      <c r="E1646" s="51" t="s">
        <v>391</v>
      </c>
      <c r="F1646" s="51" t="s">
        <v>5</v>
      </c>
      <c r="G1646" s="51" t="s">
        <v>109</v>
      </c>
      <c r="H1646" s="51" t="s">
        <v>7</v>
      </c>
      <c r="I1646" s="279">
        <v>8000000</v>
      </c>
      <c r="J1646" s="279">
        <v>150000</v>
      </c>
      <c r="K1646" s="279">
        <v>8000000</v>
      </c>
    </row>
    <row r="1647" spans="2:11" ht="30" customHeight="1" thickBot="1" x14ac:dyDescent="0.3">
      <c r="B1647" s="68" t="s">
        <v>705</v>
      </c>
      <c r="C1647" s="52">
        <v>22020508</v>
      </c>
      <c r="D1647" s="53" t="s">
        <v>688</v>
      </c>
      <c r="E1647" s="51" t="s">
        <v>391</v>
      </c>
      <c r="F1647" s="51" t="s">
        <v>5</v>
      </c>
      <c r="G1647" s="51" t="s">
        <v>109</v>
      </c>
      <c r="H1647" s="51" t="s">
        <v>7</v>
      </c>
      <c r="I1647" s="279">
        <v>4000000</v>
      </c>
      <c r="J1647" s="279">
        <v>4038190</v>
      </c>
      <c r="K1647" s="279">
        <v>4000000</v>
      </c>
    </row>
    <row r="1648" spans="2:11" ht="30" customHeight="1" thickBot="1" x14ac:dyDescent="0.3">
      <c r="B1648" s="68" t="s">
        <v>706</v>
      </c>
      <c r="C1648" s="52" t="s">
        <v>52</v>
      </c>
      <c r="D1648" s="53" t="s">
        <v>688</v>
      </c>
      <c r="E1648" s="51" t="s">
        <v>391</v>
      </c>
      <c r="F1648" s="51" t="s">
        <v>5</v>
      </c>
      <c r="G1648" s="51" t="s">
        <v>109</v>
      </c>
      <c r="H1648" s="51" t="s">
        <v>7</v>
      </c>
      <c r="I1648" s="279">
        <v>1000000</v>
      </c>
      <c r="J1648" s="279"/>
      <c r="K1648" s="279">
        <v>1000000</v>
      </c>
    </row>
    <row r="1649" spans="2:11" ht="30" customHeight="1" thickBot="1" x14ac:dyDescent="0.3">
      <c r="B1649" s="68" t="s">
        <v>707</v>
      </c>
      <c r="C1649" s="52">
        <v>22020709</v>
      </c>
      <c r="D1649" s="53" t="s">
        <v>688</v>
      </c>
      <c r="E1649" s="51" t="s">
        <v>391</v>
      </c>
      <c r="F1649" s="51" t="s">
        <v>5</v>
      </c>
      <c r="G1649" s="51" t="s">
        <v>109</v>
      </c>
      <c r="H1649" s="51" t="s">
        <v>7</v>
      </c>
      <c r="I1649" s="279">
        <v>28705540</v>
      </c>
      <c r="J1649" s="279">
        <v>576000</v>
      </c>
      <c r="K1649" s="279">
        <v>28705540</v>
      </c>
    </row>
    <row r="1650" spans="2:11" ht="30" customHeight="1" thickBot="1" x14ac:dyDescent="0.3">
      <c r="B1650" s="68" t="s">
        <v>708</v>
      </c>
      <c r="C1650" s="52">
        <v>22020902</v>
      </c>
      <c r="D1650" s="53" t="s">
        <v>688</v>
      </c>
      <c r="E1650" s="51" t="s">
        <v>391</v>
      </c>
      <c r="F1650" s="51" t="s">
        <v>5</v>
      </c>
      <c r="G1650" s="51" t="s">
        <v>109</v>
      </c>
      <c r="H1650" s="51" t="s">
        <v>7</v>
      </c>
      <c r="I1650" s="279">
        <v>2000000</v>
      </c>
      <c r="J1650" s="279"/>
      <c r="K1650" s="279">
        <v>2000000</v>
      </c>
    </row>
    <row r="1651" spans="2:11" ht="30" customHeight="1" thickBot="1" x14ac:dyDescent="0.3">
      <c r="B1651" s="68" t="s">
        <v>709</v>
      </c>
      <c r="C1651" s="52" t="s">
        <v>30</v>
      </c>
      <c r="D1651" s="53" t="s">
        <v>688</v>
      </c>
      <c r="E1651" s="51" t="s">
        <v>391</v>
      </c>
      <c r="F1651" s="51" t="s">
        <v>5</v>
      </c>
      <c r="G1651" s="51" t="s">
        <v>109</v>
      </c>
      <c r="H1651" s="51" t="s">
        <v>7</v>
      </c>
      <c r="I1651" s="279">
        <v>3000000</v>
      </c>
      <c r="J1651" s="279">
        <v>2997000</v>
      </c>
      <c r="K1651" s="279">
        <v>3000000</v>
      </c>
    </row>
    <row r="1652" spans="2:11" ht="30" customHeight="1" thickBot="1" x14ac:dyDescent="0.3">
      <c r="B1652" s="68" t="s">
        <v>31</v>
      </c>
      <c r="C1652" s="52" t="s">
        <v>32</v>
      </c>
      <c r="D1652" s="53" t="s">
        <v>688</v>
      </c>
      <c r="E1652" s="51" t="s">
        <v>391</v>
      </c>
      <c r="F1652" s="51" t="s">
        <v>5</v>
      </c>
      <c r="G1652" s="51" t="s">
        <v>109</v>
      </c>
      <c r="H1652" s="51" t="s">
        <v>7</v>
      </c>
      <c r="I1652" s="279">
        <v>10000000</v>
      </c>
      <c r="J1652" s="279">
        <v>9226347</v>
      </c>
      <c r="K1652" s="279">
        <v>10000000</v>
      </c>
    </row>
    <row r="1653" spans="2:11" ht="30" customHeight="1" thickBot="1" x14ac:dyDescent="0.3">
      <c r="B1653" s="68" t="s">
        <v>710</v>
      </c>
      <c r="C1653" s="52">
        <v>22021004</v>
      </c>
      <c r="D1653" s="53" t="s">
        <v>688</v>
      </c>
      <c r="E1653" s="51" t="s">
        <v>391</v>
      </c>
      <c r="F1653" s="51" t="s">
        <v>5</v>
      </c>
      <c r="G1653" s="51" t="s">
        <v>109</v>
      </c>
      <c r="H1653" s="51" t="s">
        <v>7</v>
      </c>
      <c r="I1653" s="279">
        <v>3000000</v>
      </c>
      <c r="J1653" s="279">
        <v>2272025</v>
      </c>
      <c r="K1653" s="279">
        <v>3000000</v>
      </c>
    </row>
    <row r="1654" spans="2:11" ht="30" customHeight="1" thickBot="1" x14ac:dyDescent="0.3">
      <c r="B1654" s="68" t="s">
        <v>711</v>
      </c>
      <c r="C1654" s="52">
        <v>22021008</v>
      </c>
      <c r="D1654" s="53" t="s">
        <v>688</v>
      </c>
      <c r="E1654" s="51" t="s">
        <v>391</v>
      </c>
      <c r="F1654" s="51" t="s">
        <v>5</v>
      </c>
      <c r="G1654" s="51" t="s">
        <v>109</v>
      </c>
      <c r="H1654" s="51" t="s">
        <v>7</v>
      </c>
      <c r="I1654" s="279">
        <v>30000000</v>
      </c>
      <c r="J1654" s="279">
        <v>14145200</v>
      </c>
      <c r="K1654" s="279">
        <v>30000000</v>
      </c>
    </row>
    <row r="1655" spans="2:11" ht="30" customHeight="1" thickBot="1" x14ac:dyDescent="0.3">
      <c r="B1655" s="68" t="s">
        <v>712</v>
      </c>
      <c r="C1655" s="52">
        <v>22021021</v>
      </c>
      <c r="D1655" s="53" t="s">
        <v>688</v>
      </c>
      <c r="E1655" s="51" t="s">
        <v>391</v>
      </c>
      <c r="F1655" s="51" t="s">
        <v>5</v>
      </c>
      <c r="G1655" s="51" t="s">
        <v>109</v>
      </c>
      <c r="H1655" s="51" t="s">
        <v>7</v>
      </c>
      <c r="I1655" s="279">
        <v>2000000</v>
      </c>
      <c r="J1655" s="279">
        <v>1102600</v>
      </c>
      <c r="K1655" s="279">
        <v>2000000</v>
      </c>
    </row>
    <row r="1656" spans="2:11" ht="30" customHeight="1" thickBot="1" x14ac:dyDescent="0.3">
      <c r="B1656" s="68" t="s">
        <v>713</v>
      </c>
      <c r="C1656" s="52">
        <v>22021023</v>
      </c>
      <c r="D1656" s="53" t="s">
        <v>688</v>
      </c>
      <c r="E1656" s="51" t="s">
        <v>391</v>
      </c>
      <c r="F1656" s="51" t="s">
        <v>5</v>
      </c>
      <c r="G1656" s="51" t="s">
        <v>109</v>
      </c>
      <c r="H1656" s="51" t="s">
        <v>7</v>
      </c>
      <c r="I1656" s="279">
        <v>4000000</v>
      </c>
      <c r="J1656" s="279">
        <v>1715810</v>
      </c>
      <c r="K1656" s="279">
        <v>4000000</v>
      </c>
    </row>
    <row r="1657" spans="2:11" ht="30" customHeight="1" thickBot="1" x14ac:dyDescent="0.3">
      <c r="B1657" s="68" t="s">
        <v>714</v>
      </c>
      <c r="C1657" s="52">
        <v>22021029</v>
      </c>
      <c r="D1657" s="53" t="s">
        <v>688</v>
      </c>
      <c r="E1657" s="51" t="s">
        <v>391</v>
      </c>
      <c r="F1657" s="51" t="s">
        <v>5</v>
      </c>
      <c r="G1657" s="51" t="s">
        <v>109</v>
      </c>
      <c r="H1657" s="51" t="s">
        <v>7</v>
      </c>
      <c r="I1657" s="279">
        <v>1000000</v>
      </c>
      <c r="J1657" s="279"/>
      <c r="K1657" s="279">
        <v>1000000</v>
      </c>
    </row>
    <row r="1658" spans="2:11" ht="30" customHeight="1" thickBot="1" x14ac:dyDescent="0.3">
      <c r="B1658" s="68" t="s">
        <v>715</v>
      </c>
      <c r="C1658" s="52" t="s">
        <v>36</v>
      </c>
      <c r="D1658" s="53" t="s">
        <v>688</v>
      </c>
      <c r="E1658" s="51" t="s">
        <v>391</v>
      </c>
      <c r="F1658" s="51" t="s">
        <v>5</v>
      </c>
      <c r="G1658" s="51" t="s">
        <v>109</v>
      </c>
      <c r="H1658" s="51" t="s">
        <v>7</v>
      </c>
      <c r="I1658" s="279">
        <v>2000000</v>
      </c>
      <c r="J1658" s="279">
        <v>2000000</v>
      </c>
      <c r="K1658" s="279">
        <v>2000000</v>
      </c>
    </row>
    <row r="1659" spans="2:11" ht="30" customHeight="1" thickBot="1" x14ac:dyDescent="0.3">
      <c r="B1659" s="68" t="s">
        <v>716</v>
      </c>
      <c r="C1659" s="52">
        <v>23010126</v>
      </c>
      <c r="D1659" s="53" t="s">
        <v>688</v>
      </c>
      <c r="E1659" s="51" t="s">
        <v>391</v>
      </c>
      <c r="F1659" s="51" t="s">
        <v>5</v>
      </c>
      <c r="G1659" s="51" t="s">
        <v>109</v>
      </c>
      <c r="H1659" s="51" t="s">
        <v>7</v>
      </c>
      <c r="I1659" s="279">
        <v>1000000</v>
      </c>
      <c r="J1659" s="279">
        <v>199000</v>
      </c>
      <c r="K1659" s="279">
        <v>1000000</v>
      </c>
    </row>
    <row r="1660" spans="2:11" ht="30" customHeight="1" thickBot="1" x14ac:dyDescent="0.3">
      <c r="B1660" s="68" t="s">
        <v>717</v>
      </c>
      <c r="C1660" s="52" t="s">
        <v>718</v>
      </c>
      <c r="D1660" s="53" t="s">
        <v>688</v>
      </c>
      <c r="E1660" s="51" t="s">
        <v>391</v>
      </c>
      <c r="F1660" s="51" t="s">
        <v>5</v>
      </c>
      <c r="G1660" s="51" t="s">
        <v>109</v>
      </c>
      <c r="H1660" s="51" t="s">
        <v>7</v>
      </c>
      <c r="I1660" s="279">
        <v>5000000</v>
      </c>
      <c r="J1660" s="279">
        <v>2570500</v>
      </c>
      <c r="K1660" s="279">
        <v>5000000</v>
      </c>
    </row>
    <row r="1661" spans="2:11" ht="30" customHeight="1" thickBot="1" x14ac:dyDescent="0.3">
      <c r="B1661" s="442" t="s">
        <v>1602</v>
      </c>
      <c r="C1661" s="443"/>
      <c r="D1661" s="443"/>
      <c r="E1661" s="443"/>
      <c r="F1661" s="443"/>
      <c r="G1661" s="443"/>
      <c r="H1661" s="444"/>
      <c r="I1661" s="275">
        <f>SUM(I1628:I1660)</f>
        <v>1968000000</v>
      </c>
      <c r="J1661" s="275">
        <f>SUM(J1628:J1660)</f>
        <v>1401882594</v>
      </c>
      <c r="K1661" s="275">
        <f>SUM(K1628:K1660)</f>
        <v>1968000000</v>
      </c>
    </row>
    <row r="1662" spans="2:11" ht="90.75" customHeight="1" thickBot="1" x14ac:dyDescent="0.3">
      <c r="B1662" s="484" t="s">
        <v>2114</v>
      </c>
      <c r="C1662" s="445"/>
      <c r="D1662" s="445"/>
      <c r="E1662" s="445"/>
      <c r="F1662" s="445"/>
      <c r="G1662" s="445"/>
      <c r="H1662" s="445"/>
      <c r="I1662" s="445"/>
      <c r="J1662" s="445"/>
      <c r="K1662" s="446"/>
    </row>
    <row r="1663" spans="2:11" ht="30" customHeight="1" thickBot="1" x14ac:dyDescent="0.3">
      <c r="B1663" s="439" t="s">
        <v>1912</v>
      </c>
      <c r="C1663" s="440"/>
      <c r="D1663" s="440"/>
      <c r="E1663" s="440"/>
      <c r="F1663" s="440"/>
      <c r="G1663" s="440"/>
      <c r="H1663" s="440"/>
      <c r="I1663" s="440"/>
      <c r="J1663" s="440"/>
      <c r="K1663" s="441"/>
    </row>
    <row r="1664" spans="2:11" ht="30" customHeight="1" thickBot="1" x14ac:dyDescent="0.3">
      <c r="B1664" s="91" t="s">
        <v>1272</v>
      </c>
      <c r="C1664" s="29" t="s">
        <v>1271</v>
      </c>
      <c r="D1664" s="17" t="s">
        <v>1270</v>
      </c>
      <c r="E1664" s="18" t="s">
        <v>1269</v>
      </c>
      <c r="F1664" s="18" t="s">
        <v>1268</v>
      </c>
      <c r="G1664" s="15" t="s">
        <v>1267</v>
      </c>
      <c r="H1664" s="18" t="s">
        <v>1266</v>
      </c>
      <c r="I1664" s="272" t="s">
        <v>1619</v>
      </c>
      <c r="J1664" s="273" t="s">
        <v>1948</v>
      </c>
      <c r="K1664" s="274" t="s">
        <v>1614</v>
      </c>
    </row>
    <row r="1665" spans="2:11" ht="30" customHeight="1" thickBot="1" x14ac:dyDescent="0.3">
      <c r="B1665" s="68" t="s">
        <v>139</v>
      </c>
      <c r="C1665" s="52" t="s">
        <v>2</v>
      </c>
      <c r="D1665" s="53" t="s">
        <v>720</v>
      </c>
      <c r="E1665" s="51" t="s">
        <v>721</v>
      </c>
      <c r="F1665" s="51" t="s">
        <v>5</v>
      </c>
      <c r="G1665" s="51" t="s">
        <v>186</v>
      </c>
      <c r="H1665" s="51" t="s">
        <v>7</v>
      </c>
      <c r="I1665" s="279">
        <v>3000000</v>
      </c>
      <c r="J1665" s="279">
        <v>2980000</v>
      </c>
      <c r="K1665" s="279">
        <v>3000000</v>
      </c>
    </row>
    <row r="1666" spans="2:11" ht="30" customHeight="1" thickBot="1" x14ac:dyDescent="0.3">
      <c r="B1666" s="68" t="s">
        <v>67</v>
      </c>
      <c r="C1666" s="52" t="s">
        <v>9</v>
      </c>
      <c r="D1666" s="53" t="s">
        <v>720</v>
      </c>
      <c r="E1666" s="51" t="s">
        <v>721</v>
      </c>
      <c r="F1666" s="51" t="s">
        <v>5</v>
      </c>
      <c r="G1666" s="51" t="s">
        <v>186</v>
      </c>
      <c r="H1666" s="51" t="s">
        <v>7</v>
      </c>
      <c r="I1666" s="279">
        <v>2000000</v>
      </c>
      <c r="J1666" s="279">
        <v>1970000</v>
      </c>
      <c r="K1666" s="279">
        <v>2000000</v>
      </c>
    </row>
    <row r="1667" spans="2:11" ht="30" customHeight="1" thickBot="1" x14ac:dyDescent="0.3">
      <c r="B1667" s="68" t="s">
        <v>10</v>
      </c>
      <c r="C1667" s="52" t="s">
        <v>11</v>
      </c>
      <c r="D1667" s="53" t="s">
        <v>720</v>
      </c>
      <c r="E1667" s="51" t="s">
        <v>721</v>
      </c>
      <c r="F1667" s="51" t="s">
        <v>5</v>
      </c>
      <c r="G1667" s="51" t="s">
        <v>186</v>
      </c>
      <c r="H1667" s="51" t="s">
        <v>7</v>
      </c>
      <c r="I1667" s="279">
        <v>1000000</v>
      </c>
      <c r="J1667" s="279">
        <v>975000</v>
      </c>
      <c r="K1667" s="279">
        <v>1000000</v>
      </c>
    </row>
    <row r="1668" spans="2:11" ht="30" customHeight="1" thickBot="1" x14ac:dyDescent="0.3">
      <c r="B1668" s="68" t="s">
        <v>40</v>
      </c>
      <c r="C1668" s="52" t="s">
        <v>13</v>
      </c>
      <c r="D1668" s="53" t="s">
        <v>720</v>
      </c>
      <c r="E1668" s="51" t="s">
        <v>721</v>
      </c>
      <c r="F1668" s="51" t="s">
        <v>5</v>
      </c>
      <c r="G1668" s="51" t="s">
        <v>186</v>
      </c>
      <c r="H1668" s="51" t="s">
        <v>7</v>
      </c>
      <c r="I1668" s="279">
        <v>2000000</v>
      </c>
      <c r="J1668" s="279">
        <v>1999700</v>
      </c>
      <c r="K1668" s="279">
        <v>2000000</v>
      </c>
    </row>
    <row r="1669" spans="2:11" ht="30" customHeight="1" thickBot="1" x14ac:dyDescent="0.3">
      <c r="B1669" s="68" t="s">
        <v>722</v>
      </c>
      <c r="C1669" s="52">
        <v>22020305</v>
      </c>
      <c r="D1669" s="53" t="s">
        <v>720</v>
      </c>
      <c r="E1669" s="51" t="s">
        <v>721</v>
      </c>
      <c r="F1669" s="51" t="s">
        <v>5</v>
      </c>
      <c r="G1669" s="51" t="s">
        <v>186</v>
      </c>
      <c r="H1669" s="51" t="s">
        <v>7</v>
      </c>
      <c r="I1669" s="279">
        <v>1400000</v>
      </c>
      <c r="J1669" s="279">
        <v>1000000</v>
      </c>
      <c r="K1669" s="279">
        <v>1400000</v>
      </c>
    </row>
    <row r="1670" spans="2:11" ht="30" customHeight="1" thickBot="1" x14ac:dyDescent="0.3">
      <c r="B1670" s="68" t="s">
        <v>723</v>
      </c>
      <c r="C1670" s="52" t="s">
        <v>18</v>
      </c>
      <c r="D1670" s="53" t="s">
        <v>720</v>
      </c>
      <c r="E1670" s="51" t="s">
        <v>721</v>
      </c>
      <c r="F1670" s="51" t="s">
        <v>5</v>
      </c>
      <c r="G1670" s="51" t="s">
        <v>186</v>
      </c>
      <c r="H1670" s="51" t="s">
        <v>7</v>
      </c>
      <c r="I1670" s="279">
        <v>2000000</v>
      </c>
      <c r="J1670" s="279">
        <v>2000000</v>
      </c>
      <c r="K1670" s="279">
        <v>2000000</v>
      </c>
    </row>
    <row r="1671" spans="2:11" ht="30" customHeight="1" thickBot="1" x14ac:dyDescent="0.3">
      <c r="B1671" s="68" t="s">
        <v>724</v>
      </c>
      <c r="C1671" s="52" t="s">
        <v>20</v>
      </c>
      <c r="D1671" s="53" t="s">
        <v>720</v>
      </c>
      <c r="E1671" s="51" t="s">
        <v>721</v>
      </c>
      <c r="F1671" s="51" t="s">
        <v>5</v>
      </c>
      <c r="G1671" s="51" t="s">
        <v>186</v>
      </c>
      <c r="H1671" s="51" t="s">
        <v>7</v>
      </c>
      <c r="I1671" s="279">
        <v>1000000</v>
      </c>
      <c r="J1671" s="279">
        <v>993500</v>
      </c>
      <c r="K1671" s="279">
        <v>1000000</v>
      </c>
    </row>
    <row r="1672" spans="2:11" ht="30" customHeight="1" thickBot="1" x14ac:dyDescent="0.3">
      <c r="B1672" s="68" t="s">
        <v>725</v>
      </c>
      <c r="C1672" s="52">
        <v>22020405</v>
      </c>
      <c r="D1672" s="53" t="s">
        <v>720</v>
      </c>
      <c r="E1672" s="51" t="s">
        <v>721</v>
      </c>
      <c r="F1672" s="51" t="s">
        <v>5</v>
      </c>
      <c r="G1672" s="51" t="s">
        <v>186</v>
      </c>
      <c r="H1672" s="51" t="s">
        <v>7</v>
      </c>
      <c r="I1672" s="279">
        <v>1000000</v>
      </c>
      <c r="J1672" s="279">
        <v>1000000</v>
      </c>
      <c r="K1672" s="279">
        <v>1000000</v>
      </c>
    </row>
    <row r="1673" spans="2:11" ht="30" customHeight="1" thickBot="1" x14ac:dyDescent="0.3">
      <c r="B1673" s="68" t="s">
        <v>726</v>
      </c>
      <c r="C1673" s="52" t="s">
        <v>193</v>
      </c>
      <c r="D1673" s="53" t="s">
        <v>720</v>
      </c>
      <c r="E1673" s="51" t="s">
        <v>721</v>
      </c>
      <c r="F1673" s="51" t="s">
        <v>5</v>
      </c>
      <c r="G1673" s="51" t="s">
        <v>186</v>
      </c>
      <c r="H1673" s="51" t="s">
        <v>7</v>
      </c>
      <c r="I1673" s="279">
        <v>4500000</v>
      </c>
      <c r="J1673" s="279">
        <v>1886000</v>
      </c>
      <c r="K1673" s="279">
        <v>4500000</v>
      </c>
    </row>
    <row r="1674" spans="2:11" ht="30" customHeight="1" thickBot="1" x14ac:dyDescent="0.3">
      <c r="B1674" s="68" t="s">
        <v>25</v>
      </c>
      <c r="C1674" s="52" t="s">
        <v>26</v>
      </c>
      <c r="D1674" s="53" t="s">
        <v>720</v>
      </c>
      <c r="E1674" s="51" t="s">
        <v>721</v>
      </c>
      <c r="F1674" s="51" t="s">
        <v>5</v>
      </c>
      <c r="G1674" s="51" t="s">
        <v>186</v>
      </c>
      <c r="H1674" s="51" t="s">
        <v>7</v>
      </c>
      <c r="I1674" s="279">
        <v>500000</v>
      </c>
      <c r="J1674" s="279">
        <v>500000</v>
      </c>
      <c r="K1674" s="279">
        <v>500000</v>
      </c>
    </row>
    <row r="1675" spans="2:11" ht="30" customHeight="1" thickBot="1" x14ac:dyDescent="0.3">
      <c r="B1675" s="68" t="s">
        <v>43</v>
      </c>
      <c r="C1675" s="52" t="s">
        <v>44</v>
      </c>
      <c r="D1675" s="53" t="s">
        <v>720</v>
      </c>
      <c r="E1675" s="51" t="s">
        <v>721</v>
      </c>
      <c r="F1675" s="51" t="s">
        <v>5</v>
      </c>
      <c r="G1675" s="51" t="s">
        <v>186</v>
      </c>
      <c r="H1675" s="51" t="s">
        <v>7</v>
      </c>
      <c r="I1675" s="279">
        <v>1400000</v>
      </c>
      <c r="J1675" s="279">
        <v>1392600</v>
      </c>
      <c r="K1675" s="279">
        <v>1400000</v>
      </c>
    </row>
    <row r="1676" spans="2:11" ht="30" customHeight="1" thickBot="1" x14ac:dyDescent="0.3">
      <c r="B1676" s="68" t="s">
        <v>51</v>
      </c>
      <c r="C1676" s="52" t="s">
        <v>52</v>
      </c>
      <c r="D1676" s="53" t="s">
        <v>720</v>
      </c>
      <c r="E1676" s="51" t="s">
        <v>721</v>
      </c>
      <c r="F1676" s="51" t="s">
        <v>5</v>
      </c>
      <c r="G1676" s="51" t="s">
        <v>186</v>
      </c>
      <c r="H1676" s="51" t="s">
        <v>7</v>
      </c>
      <c r="I1676" s="279">
        <v>1000000</v>
      </c>
      <c r="J1676" s="279">
        <v>1000000</v>
      </c>
      <c r="K1676" s="279">
        <v>1000000</v>
      </c>
    </row>
    <row r="1677" spans="2:11" ht="30" customHeight="1" thickBot="1" x14ac:dyDescent="0.3">
      <c r="B1677" s="68" t="s">
        <v>709</v>
      </c>
      <c r="C1677" s="52" t="s">
        <v>30</v>
      </c>
      <c r="D1677" s="53" t="s">
        <v>720</v>
      </c>
      <c r="E1677" s="51" t="s">
        <v>721</v>
      </c>
      <c r="F1677" s="51" t="s">
        <v>5</v>
      </c>
      <c r="G1677" s="51" t="s">
        <v>186</v>
      </c>
      <c r="H1677" s="51" t="s">
        <v>7</v>
      </c>
      <c r="I1677" s="279">
        <v>3000000</v>
      </c>
      <c r="J1677" s="279">
        <v>3000000</v>
      </c>
      <c r="K1677" s="279">
        <v>3000000</v>
      </c>
    </row>
    <row r="1678" spans="2:11" ht="30" customHeight="1" thickBot="1" x14ac:dyDescent="0.3">
      <c r="B1678" s="68" t="s">
        <v>31</v>
      </c>
      <c r="C1678" s="52" t="s">
        <v>32</v>
      </c>
      <c r="D1678" s="53" t="s">
        <v>720</v>
      </c>
      <c r="E1678" s="51" t="s">
        <v>721</v>
      </c>
      <c r="F1678" s="51" t="s">
        <v>5</v>
      </c>
      <c r="G1678" s="51" t="s">
        <v>186</v>
      </c>
      <c r="H1678" s="51" t="s">
        <v>7</v>
      </c>
      <c r="I1678" s="279">
        <v>200000</v>
      </c>
      <c r="J1678" s="279">
        <v>200000</v>
      </c>
      <c r="K1678" s="279">
        <v>200000</v>
      </c>
    </row>
    <row r="1679" spans="2:11" ht="30" customHeight="1" thickBot="1" x14ac:dyDescent="0.3">
      <c r="B1679" s="68" t="s">
        <v>727</v>
      </c>
      <c r="C1679" s="52" t="s">
        <v>121</v>
      </c>
      <c r="D1679" s="53" t="s">
        <v>720</v>
      </c>
      <c r="E1679" s="51" t="s">
        <v>721</v>
      </c>
      <c r="F1679" s="51" t="s">
        <v>5</v>
      </c>
      <c r="G1679" s="51" t="s">
        <v>186</v>
      </c>
      <c r="H1679" s="51" t="s">
        <v>7</v>
      </c>
      <c r="I1679" s="279">
        <v>2500000</v>
      </c>
      <c r="J1679" s="279">
        <v>2500000</v>
      </c>
      <c r="K1679" s="279">
        <v>2500000</v>
      </c>
    </row>
    <row r="1680" spans="2:11" ht="30" customHeight="1" thickBot="1" x14ac:dyDescent="0.3">
      <c r="B1680" s="68" t="s">
        <v>728</v>
      </c>
      <c r="C1680" s="52">
        <v>22040105</v>
      </c>
      <c r="D1680" s="53" t="s">
        <v>720</v>
      </c>
      <c r="E1680" s="51" t="s">
        <v>721</v>
      </c>
      <c r="F1680" s="51" t="s">
        <v>5</v>
      </c>
      <c r="G1680" s="51" t="s">
        <v>186</v>
      </c>
      <c r="H1680" s="51" t="s">
        <v>7</v>
      </c>
      <c r="I1680" s="279">
        <v>500000</v>
      </c>
      <c r="J1680" s="279">
        <v>500000</v>
      </c>
      <c r="K1680" s="279">
        <v>500000</v>
      </c>
    </row>
    <row r="1681" spans="2:11" ht="30" customHeight="1" thickBot="1" x14ac:dyDescent="0.3">
      <c r="B1681" s="442" t="s">
        <v>1602</v>
      </c>
      <c r="C1681" s="443"/>
      <c r="D1681" s="443"/>
      <c r="E1681" s="443"/>
      <c r="F1681" s="443"/>
      <c r="G1681" s="443"/>
      <c r="H1681" s="444"/>
      <c r="I1681" s="275">
        <f>SUM(I1665:I1680)</f>
        <v>27000000</v>
      </c>
      <c r="J1681" s="275">
        <f>SUM(J1665:J1680)</f>
        <v>23896800</v>
      </c>
      <c r="K1681" s="275">
        <f>SUM(K1665:K1680)</f>
        <v>27000000</v>
      </c>
    </row>
    <row r="1682" spans="2:11" ht="92.25" customHeight="1" thickBot="1" x14ac:dyDescent="0.3">
      <c r="B1682" s="484" t="s">
        <v>2114</v>
      </c>
      <c r="C1682" s="445"/>
      <c r="D1682" s="445"/>
      <c r="E1682" s="445"/>
      <c r="F1682" s="445"/>
      <c r="G1682" s="445"/>
      <c r="H1682" s="445"/>
      <c r="I1682" s="445"/>
      <c r="J1682" s="445"/>
      <c r="K1682" s="446"/>
    </row>
    <row r="1683" spans="2:11" ht="30" customHeight="1" thickBot="1" x14ac:dyDescent="0.3">
      <c r="B1683" s="439" t="s">
        <v>1913</v>
      </c>
      <c r="C1683" s="440"/>
      <c r="D1683" s="440"/>
      <c r="E1683" s="440"/>
      <c r="F1683" s="440"/>
      <c r="G1683" s="440"/>
      <c r="H1683" s="440"/>
      <c r="I1683" s="440"/>
      <c r="J1683" s="440"/>
      <c r="K1683" s="441"/>
    </row>
    <row r="1684" spans="2:11" ht="30" customHeight="1" thickBot="1" x14ac:dyDescent="0.3">
      <c r="B1684" s="91" t="s">
        <v>1272</v>
      </c>
      <c r="C1684" s="29" t="s">
        <v>1271</v>
      </c>
      <c r="D1684" s="17" t="s">
        <v>1270</v>
      </c>
      <c r="E1684" s="18" t="s">
        <v>1269</v>
      </c>
      <c r="F1684" s="18" t="s">
        <v>1268</v>
      </c>
      <c r="G1684" s="15" t="s">
        <v>1267</v>
      </c>
      <c r="H1684" s="18" t="s">
        <v>1266</v>
      </c>
      <c r="I1684" s="272" t="s">
        <v>1619</v>
      </c>
      <c r="J1684" s="273" t="s">
        <v>1948</v>
      </c>
      <c r="K1684" s="274" t="s">
        <v>1614</v>
      </c>
    </row>
    <row r="1685" spans="2:11" ht="30" customHeight="1" thickBot="1" x14ac:dyDescent="0.3">
      <c r="B1685" s="68" t="s">
        <v>729</v>
      </c>
      <c r="C1685" s="52" t="s">
        <v>9</v>
      </c>
      <c r="D1685" s="53" t="s">
        <v>730</v>
      </c>
      <c r="E1685" s="51" t="s">
        <v>141</v>
      </c>
      <c r="F1685" s="51" t="s">
        <v>5</v>
      </c>
      <c r="G1685" s="51" t="s">
        <v>6</v>
      </c>
      <c r="H1685" s="51" t="s">
        <v>7</v>
      </c>
      <c r="I1685" s="279">
        <v>8000000</v>
      </c>
      <c r="J1685" s="279">
        <v>6800000</v>
      </c>
      <c r="K1685" s="279">
        <v>8000000</v>
      </c>
    </row>
    <row r="1686" spans="2:11" ht="30" customHeight="1" thickBot="1" x14ac:dyDescent="0.3">
      <c r="B1686" s="68" t="s">
        <v>10</v>
      </c>
      <c r="C1686" s="52" t="s">
        <v>11</v>
      </c>
      <c r="D1686" s="53" t="s">
        <v>730</v>
      </c>
      <c r="E1686" s="51" t="s">
        <v>141</v>
      </c>
      <c r="F1686" s="51" t="s">
        <v>5</v>
      </c>
      <c r="G1686" s="51" t="s">
        <v>6</v>
      </c>
      <c r="H1686" s="51" t="s">
        <v>7</v>
      </c>
      <c r="I1686" s="279">
        <v>2000000</v>
      </c>
      <c r="J1686" s="279">
        <v>70000</v>
      </c>
      <c r="K1686" s="279">
        <v>2000000</v>
      </c>
    </row>
    <row r="1687" spans="2:11" ht="30" customHeight="1" thickBot="1" x14ac:dyDescent="0.3">
      <c r="B1687" s="68" t="s">
        <v>40</v>
      </c>
      <c r="C1687" s="52" t="s">
        <v>13</v>
      </c>
      <c r="D1687" s="53" t="s">
        <v>730</v>
      </c>
      <c r="E1687" s="51" t="s">
        <v>141</v>
      </c>
      <c r="F1687" s="51" t="s">
        <v>5</v>
      </c>
      <c r="G1687" s="51" t="s">
        <v>6</v>
      </c>
      <c r="H1687" s="51" t="s">
        <v>7</v>
      </c>
      <c r="I1687" s="279">
        <v>2200000</v>
      </c>
      <c r="J1687" s="279">
        <v>1100000</v>
      </c>
      <c r="K1687" s="279">
        <v>2200000</v>
      </c>
    </row>
    <row r="1688" spans="2:11" ht="30" customHeight="1" thickBot="1" x14ac:dyDescent="0.3">
      <c r="B1688" s="68" t="s">
        <v>731</v>
      </c>
      <c r="C1688" s="52" t="s">
        <v>15</v>
      </c>
      <c r="D1688" s="53" t="s">
        <v>730</v>
      </c>
      <c r="E1688" s="51" t="s">
        <v>141</v>
      </c>
      <c r="F1688" s="51" t="s">
        <v>5</v>
      </c>
      <c r="G1688" s="51" t="s">
        <v>6</v>
      </c>
      <c r="H1688" s="51" t="s">
        <v>7</v>
      </c>
      <c r="I1688" s="279">
        <v>200000</v>
      </c>
      <c r="J1688" s="279">
        <v>150000</v>
      </c>
      <c r="K1688" s="279">
        <v>200000</v>
      </c>
    </row>
    <row r="1689" spans="2:11" ht="30" customHeight="1" thickBot="1" x14ac:dyDescent="0.3">
      <c r="B1689" s="68" t="s">
        <v>41</v>
      </c>
      <c r="C1689" s="52" t="s">
        <v>18</v>
      </c>
      <c r="D1689" s="53" t="s">
        <v>730</v>
      </c>
      <c r="E1689" s="51" t="s">
        <v>141</v>
      </c>
      <c r="F1689" s="51" t="s">
        <v>5</v>
      </c>
      <c r="G1689" s="51" t="s">
        <v>6</v>
      </c>
      <c r="H1689" s="51" t="s">
        <v>7</v>
      </c>
      <c r="I1689" s="279">
        <v>4000000</v>
      </c>
      <c r="J1689" s="279">
        <v>1530000</v>
      </c>
      <c r="K1689" s="279">
        <v>4000000</v>
      </c>
    </row>
    <row r="1690" spans="2:11" ht="30" customHeight="1" thickBot="1" x14ac:dyDescent="0.3">
      <c r="B1690" s="68" t="s">
        <v>42</v>
      </c>
      <c r="C1690" s="52" t="s">
        <v>20</v>
      </c>
      <c r="D1690" s="53" t="s">
        <v>730</v>
      </c>
      <c r="E1690" s="51" t="s">
        <v>141</v>
      </c>
      <c r="F1690" s="51" t="s">
        <v>5</v>
      </c>
      <c r="G1690" s="51" t="s">
        <v>6</v>
      </c>
      <c r="H1690" s="51" t="s">
        <v>7</v>
      </c>
      <c r="I1690" s="279">
        <v>2000000</v>
      </c>
      <c r="J1690" s="279">
        <v>1400000</v>
      </c>
      <c r="K1690" s="279">
        <v>2000000</v>
      </c>
    </row>
    <row r="1691" spans="2:11" ht="30" customHeight="1" thickBot="1" x14ac:dyDescent="0.3">
      <c r="B1691" s="68" t="s">
        <v>25</v>
      </c>
      <c r="C1691" s="52" t="s">
        <v>26</v>
      </c>
      <c r="D1691" s="53" t="s">
        <v>730</v>
      </c>
      <c r="E1691" s="51" t="s">
        <v>141</v>
      </c>
      <c r="F1691" s="51" t="s">
        <v>5</v>
      </c>
      <c r="G1691" s="51" t="s">
        <v>6</v>
      </c>
      <c r="H1691" s="51" t="s">
        <v>7</v>
      </c>
      <c r="I1691" s="279">
        <v>600000</v>
      </c>
      <c r="J1691" s="279">
        <v>530000</v>
      </c>
      <c r="K1691" s="279">
        <v>600000</v>
      </c>
    </row>
    <row r="1692" spans="2:11" ht="30" customHeight="1" thickBot="1" x14ac:dyDescent="0.3">
      <c r="B1692" s="68" t="s">
        <v>51</v>
      </c>
      <c r="C1692" s="52" t="s">
        <v>52</v>
      </c>
      <c r="D1692" s="53" t="s">
        <v>730</v>
      </c>
      <c r="E1692" s="51" t="s">
        <v>141</v>
      </c>
      <c r="F1692" s="51" t="s">
        <v>5</v>
      </c>
      <c r="G1692" s="51" t="s">
        <v>6</v>
      </c>
      <c r="H1692" s="51" t="s">
        <v>7</v>
      </c>
      <c r="I1692" s="279">
        <v>1000000</v>
      </c>
      <c r="J1692" s="279"/>
      <c r="K1692" s="279">
        <v>1000000</v>
      </c>
    </row>
    <row r="1693" spans="2:11" ht="30" customHeight="1" thickBot="1" x14ac:dyDescent="0.3">
      <c r="B1693" s="68" t="s">
        <v>70</v>
      </c>
      <c r="C1693" s="52" t="s">
        <v>30</v>
      </c>
      <c r="D1693" s="53" t="s">
        <v>730</v>
      </c>
      <c r="E1693" s="51" t="s">
        <v>141</v>
      </c>
      <c r="F1693" s="51" t="s">
        <v>5</v>
      </c>
      <c r="G1693" s="51" t="s">
        <v>6</v>
      </c>
      <c r="H1693" s="51" t="s">
        <v>7</v>
      </c>
      <c r="I1693" s="279">
        <v>2000000</v>
      </c>
      <c r="J1693" s="279">
        <v>220000</v>
      </c>
      <c r="K1693" s="279">
        <v>2000000</v>
      </c>
    </row>
    <row r="1694" spans="2:11" ht="30" customHeight="1" thickBot="1" x14ac:dyDescent="0.3">
      <c r="B1694" s="68" t="s">
        <v>31</v>
      </c>
      <c r="C1694" s="52" t="s">
        <v>32</v>
      </c>
      <c r="D1694" s="53" t="s">
        <v>730</v>
      </c>
      <c r="E1694" s="51" t="s">
        <v>141</v>
      </c>
      <c r="F1694" s="51" t="s">
        <v>5</v>
      </c>
      <c r="G1694" s="51" t="s">
        <v>6</v>
      </c>
      <c r="H1694" s="51" t="s">
        <v>7</v>
      </c>
      <c r="I1694" s="279">
        <v>2000000</v>
      </c>
      <c r="J1694" s="279">
        <v>200000</v>
      </c>
      <c r="K1694" s="279">
        <v>2000000</v>
      </c>
    </row>
    <row r="1695" spans="2:11" ht="30" customHeight="1" thickBot="1" x14ac:dyDescent="0.3">
      <c r="B1695" s="442" t="s">
        <v>1602</v>
      </c>
      <c r="C1695" s="443"/>
      <c r="D1695" s="443"/>
      <c r="E1695" s="443"/>
      <c r="F1695" s="443"/>
      <c r="G1695" s="443"/>
      <c r="H1695" s="444"/>
      <c r="I1695" s="275">
        <f>SUM(I1685:I1694)</f>
        <v>24000000</v>
      </c>
      <c r="J1695" s="276">
        <f>SUM(J1685:J1694)</f>
        <v>12000000</v>
      </c>
      <c r="K1695" s="275">
        <f>SUM(K1685:K1694)</f>
        <v>24000000</v>
      </c>
    </row>
    <row r="1696" spans="2:11" ht="90.75" customHeight="1" thickBot="1" x14ac:dyDescent="0.3">
      <c r="B1696" s="484" t="s">
        <v>2114</v>
      </c>
      <c r="C1696" s="445"/>
      <c r="D1696" s="445"/>
      <c r="E1696" s="445"/>
      <c r="F1696" s="445"/>
      <c r="G1696" s="445"/>
      <c r="H1696" s="445"/>
      <c r="I1696" s="445"/>
      <c r="J1696" s="445"/>
      <c r="K1696" s="446"/>
    </row>
    <row r="1697" spans="2:11" ht="30" customHeight="1" thickBot="1" x14ac:dyDescent="0.3">
      <c r="B1697" s="439" t="s">
        <v>1914</v>
      </c>
      <c r="C1697" s="440"/>
      <c r="D1697" s="440"/>
      <c r="E1697" s="440"/>
      <c r="F1697" s="440"/>
      <c r="G1697" s="440"/>
      <c r="H1697" s="440"/>
      <c r="I1697" s="440"/>
      <c r="J1697" s="440"/>
      <c r="K1697" s="441"/>
    </row>
    <row r="1698" spans="2:11" ht="30" customHeight="1" thickBot="1" x14ac:dyDescent="0.3">
      <c r="B1698" s="91" t="s">
        <v>1272</v>
      </c>
      <c r="C1698" s="29" t="s">
        <v>1271</v>
      </c>
      <c r="D1698" s="17" t="s">
        <v>1270</v>
      </c>
      <c r="E1698" s="18" t="s">
        <v>1269</v>
      </c>
      <c r="F1698" s="18" t="s">
        <v>1268</v>
      </c>
      <c r="G1698" s="15" t="s">
        <v>1267</v>
      </c>
      <c r="H1698" s="18" t="s">
        <v>1266</v>
      </c>
      <c r="I1698" s="272" t="s">
        <v>1619</v>
      </c>
      <c r="J1698" s="273" t="s">
        <v>1948</v>
      </c>
      <c r="K1698" s="274" t="s">
        <v>1614</v>
      </c>
    </row>
    <row r="1699" spans="2:11" ht="30" customHeight="1" thickBot="1" x14ac:dyDescent="0.3">
      <c r="B1699" s="68" t="s">
        <v>67</v>
      </c>
      <c r="C1699" s="52" t="s">
        <v>9</v>
      </c>
      <c r="D1699" s="53" t="s">
        <v>732</v>
      </c>
      <c r="E1699" s="51" t="s">
        <v>141</v>
      </c>
      <c r="F1699" s="51" t="s">
        <v>5</v>
      </c>
      <c r="G1699" s="51" t="s">
        <v>6</v>
      </c>
      <c r="H1699" s="51" t="s">
        <v>7</v>
      </c>
      <c r="I1699" s="279">
        <v>1000000</v>
      </c>
      <c r="J1699" s="279">
        <v>990000</v>
      </c>
      <c r="K1699" s="279">
        <v>1000000</v>
      </c>
    </row>
    <row r="1700" spans="2:11" ht="30" customHeight="1" thickBot="1" x14ac:dyDescent="0.3">
      <c r="B1700" s="68" t="s">
        <v>10</v>
      </c>
      <c r="C1700" s="52">
        <v>22020201</v>
      </c>
      <c r="D1700" s="53" t="s">
        <v>732</v>
      </c>
      <c r="E1700" s="51" t="s">
        <v>141</v>
      </c>
      <c r="F1700" s="51" t="s">
        <v>5</v>
      </c>
      <c r="G1700" s="51" t="s">
        <v>6</v>
      </c>
      <c r="H1700" s="51" t="s">
        <v>7</v>
      </c>
      <c r="I1700" s="279">
        <v>1000000</v>
      </c>
      <c r="J1700" s="279">
        <v>955000</v>
      </c>
      <c r="K1700" s="279">
        <v>1000000</v>
      </c>
    </row>
    <row r="1701" spans="2:11" ht="30" customHeight="1" thickBot="1" x14ac:dyDescent="0.3">
      <c r="B1701" s="68" t="s">
        <v>68</v>
      </c>
      <c r="C1701" s="52" t="s">
        <v>69</v>
      </c>
      <c r="D1701" s="53" t="s">
        <v>732</v>
      </c>
      <c r="E1701" s="51" t="s">
        <v>141</v>
      </c>
      <c r="F1701" s="51" t="s">
        <v>5</v>
      </c>
      <c r="G1701" s="51" t="s">
        <v>6</v>
      </c>
      <c r="H1701" s="51" t="s">
        <v>7</v>
      </c>
      <c r="I1701" s="279">
        <v>800000</v>
      </c>
      <c r="J1701" s="279">
        <v>740000</v>
      </c>
      <c r="K1701" s="279">
        <v>800000</v>
      </c>
    </row>
    <row r="1702" spans="2:11" ht="30" customHeight="1" thickBot="1" x14ac:dyDescent="0.3">
      <c r="B1702" s="68" t="s">
        <v>733</v>
      </c>
      <c r="C1702" s="52" t="s">
        <v>13</v>
      </c>
      <c r="D1702" s="53" t="s">
        <v>732</v>
      </c>
      <c r="E1702" s="51" t="s">
        <v>141</v>
      </c>
      <c r="F1702" s="51" t="s">
        <v>5</v>
      </c>
      <c r="G1702" s="51" t="s">
        <v>6</v>
      </c>
      <c r="H1702" s="51" t="s">
        <v>7</v>
      </c>
      <c r="I1702" s="279">
        <v>1000000</v>
      </c>
      <c r="J1702" s="279">
        <v>693000</v>
      </c>
      <c r="K1702" s="279">
        <v>1000000</v>
      </c>
    </row>
    <row r="1703" spans="2:11" ht="30" customHeight="1" thickBot="1" x14ac:dyDescent="0.3">
      <c r="B1703" s="68" t="s">
        <v>41</v>
      </c>
      <c r="C1703" s="52" t="s">
        <v>18</v>
      </c>
      <c r="D1703" s="53" t="s">
        <v>732</v>
      </c>
      <c r="E1703" s="51" t="s">
        <v>141</v>
      </c>
      <c r="F1703" s="51" t="s">
        <v>5</v>
      </c>
      <c r="G1703" s="51" t="s">
        <v>6</v>
      </c>
      <c r="H1703" s="51" t="s">
        <v>7</v>
      </c>
      <c r="I1703" s="279">
        <v>50000</v>
      </c>
      <c r="J1703" s="279"/>
      <c r="K1703" s="279">
        <v>50000</v>
      </c>
    </row>
    <row r="1704" spans="2:11" ht="30" customHeight="1" thickBot="1" x14ac:dyDescent="0.3">
      <c r="B1704" s="68" t="s">
        <v>42</v>
      </c>
      <c r="C1704" s="52" t="s">
        <v>20</v>
      </c>
      <c r="D1704" s="53" t="s">
        <v>732</v>
      </c>
      <c r="E1704" s="51" t="s">
        <v>141</v>
      </c>
      <c r="F1704" s="51" t="s">
        <v>5</v>
      </c>
      <c r="G1704" s="51" t="s">
        <v>6</v>
      </c>
      <c r="H1704" s="51" t="s">
        <v>7</v>
      </c>
      <c r="I1704" s="279">
        <v>50000</v>
      </c>
      <c r="J1704" s="279"/>
      <c r="K1704" s="279">
        <v>50000</v>
      </c>
    </row>
    <row r="1705" spans="2:11" ht="30" customHeight="1" thickBot="1" x14ac:dyDescent="0.3">
      <c r="B1705" s="68" t="s">
        <v>479</v>
      </c>
      <c r="C1705" s="52">
        <v>22020403</v>
      </c>
      <c r="D1705" s="53" t="s">
        <v>732</v>
      </c>
      <c r="E1705" s="51" t="s">
        <v>141</v>
      </c>
      <c r="F1705" s="51" t="s">
        <v>5</v>
      </c>
      <c r="G1705" s="51" t="s">
        <v>6</v>
      </c>
      <c r="H1705" s="51" t="s">
        <v>7</v>
      </c>
      <c r="I1705" s="279">
        <v>10000</v>
      </c>
      <c r="J1705" s="279"/>
      <c r="K1705" s="279">
        <v>10000</v>
      </c>
    </row>
    <row r="1706" spans="2:11" ht="30" customHeight="1" thickBot="1" x14ac:dyDescent="0.3">
      <c r="B1706" s="68" t="s">
        <v>25</v>
      </c>
      <c r="C1706" s="52" t="s">
        <v>26</v>
      </c>
      <c r="D1706" s="53" t="s">
        <v>732</v>
      </c>
      <c r="E1706" s="51" t="s">
        <v>141</v>
      </c>
      <c r="F1706" s="51" t="s">
        <v>5</v>
      </c>
      <c r="G1706" s="51" t="s">
        <v>6</v>
      </c>
      <c r="H1706" s="51" t="s">
        <v>7</v>
      </c>
      <c r="I1706" s="279">
        <v>3000000</v>
      </c>
      <c r="J1706" s="279">
        <v>1587000</v>
      </c>
      <c r="K1706" s="279">
        <v>3000000</v>
      </c>
    </row>
    <row r="1707" spans="2:11" ht="30" customHeight="1" thickBot="1" x14ac:dyDescent="0.3">
      <c r="B1707" s="68" t="s">
        <v>734</v>
      </c>
      <c r="C1707" s="52" t="s">
        <v>44</v>
      </c>
      <c r="D1707" s="53" t="s">
        <v>732</v>
      </c>
      <c r="E1707" s="51" t="s">
        <v>141</v>
      </c>
      <c r="F1707" s="51" t="s">
        <v>5</v>
      </c>
      <c r="G1707" s="51" t="s">
        <v>6</v>
      </c>
      <c r="H1707" s="51" t="s">
        <v>7</v>
      </c>
      <c r="I1707" s="279">
        <v>100000</v>
      </c>
      <c r="J1707" s="279"/>
      <c r="K1707" s="279">
        <v>100000</v>
      </c>
    </row>
    <row r="1708" spans="2:11" ht="30" customHeight="1" thickBot="1" x14ac:dyDescent="0.3">
      <c r="B1708" s="68" t="s">
        <v>59</v>
      </c>
      <c r="C1708" s="52">
        <v>22020601</v>
      </c>
      <c r="D1708" s="53" t="s">
        <v>732</v>
      </c>
      <c r="E1708" s="51" t="s">
        <v>141</v>
      </c>
      <c r="F1708" s="51" t="s">
        <v>5</v>
      </c>
      <c r="G1708" s="51" t="s">
        <v>6</v>
      </c>
      <c r="H1708" s="51" t="s">
        <v>7</v>
      </c>
      <c r="I1708" s="279">
        <v>100000</v>
      </c>
      <c r="J1708" s="279">
        <v>36000</v>
      </c>
      <c r="K1708" s="279">
        <v>100000</v>
      </c>
    </row>
    <row r="1709" spans="2:11" ht="30" customHeight="1" thickBot="1" x14ac:dyDescent="0.3">
      <c r="B1709" s="68" t="s">
        <v>735</v>
      </c>
      <c r="C1709" s="52" t="s">
        <v>151</v>
      </c>
      <c r="D1709" s="53" t="s">
        <v>732</v>
      </c>
      <c r="E1709" s="51" t="s">
        <v>141</v>
      </c>
      <c r="F1709" s="51" t="s">
        <v>5</v>
      </c>
      <c r="G1709" s="51" t="s">
        <v>6</v>
      </c>
      <c r="H1709" s="51" t="s">
        <v>7</v>
      </c>
      <c r="I1709" s="279">
        <v>4500000</v>
      </c>
      <c r="J1709" s="279"/>
      <c r="K1709" s="279">
        <v>4500000</v>
      </c>
    </row>
    <row r="1710" spans="2:11" ht="30" customHeight="1" thickBot="1" x14ac:dyDescent="0.3">
      <c r="B1710" s="68" t="s">
        <v>51</v>
      </c>
      <c r="C1710" s="52" t="s">
        <v>52</v>
      </c>
      <c r="D1710" s="53" t="s">
        <v>732</v>
      </c>
      <c r="E1710" s="51" t="s">
        <v>141</v>
      </c>
      <c r="F1710" s="51" t="s">
        <v>5</v>
      </c>
      <c r="G1710" s="51" t="s">
        <v>6</v>
      </c>
      <c r="H1710" s="51" t="s">
        <v>7</v>
      </c>
      <c r="I1710" s="279">
        <v>70000</v>
      </c>
      <c r="J1710" s="279">
        <v>60000</v>
      </c>
      <c r="K1710" s="279">
        <v>70000</v>
      </c>
    </row>
    <row r="1711" spans="2:11" ht="30" customHeight="1" thickBot="1" x14ac:dyDescent="0.3">
      <c r="B1711" s="68" t="s">
        <v>70</v>
      </c>
      <c r="C1711" s="52" t="s">
        <v>30</v>
      </c>
      <c r="D1711" s="53" t="s">
        <v>732</v>
      </c>
      <c r="E1711" s="51" t="s">
        <v>141</v>
      </c>
      <c r="F1711" s="51" t="s">
        <v>5</v>
      </c>
      <c r="G1711" s="51" t="s">
        <v>6</v>
      </c>
      <c r="H1711" s="51" t="s">
        <v>7</v>
      </c>
      <c r="I1711" s="279">
        <v>100000</v>
      </c>
      <c r="J1711" s="279"/>
      <c r="K1711" s="279">
        <v>100000</v>
      </c>
    </row>
    <row r="1712" spans="2:11" ht="30" customHeight="1" thickBot="1" x14ac:dyDescent="0.3">
      <c r="B1712" s="68" t="s">
        <v>31</v>
      </c>
      <c r="C1712" s="52" t="s">
        <v>32</v>
      </c>
      <c r="D1712" s="53" t="s">
        <v>732</v>
      </c>
      <c r="E1712" s="51" t="s">
        <v>141</v>
      </c>
      <c r="F1712" s="51" t="s">
        <v>5</v>
      </c>
      <c r="G1712" s="51" t="s">
        <v>6</v>
      </c>
      <c r="H1712" s="51" t="s">
        <v>7</v>
      </c>
      <c r="I1712" s="279">
        <v>50000</v>
      </c>
      <c r="J1712" s="279"/>
      <c r="K1712" s="279">
        <v>50000</v>
      </c>
    </row>
    <row r="1713" spans="2:11" ht="30" customHeight="1" thickBot="1" x14ac:dyDescent="0.3">
      <c r="B1713" s="68" t="s">
        <v>566</v>
      </c>
      <c r="C1713" s="52">
        <v>22021004</v>
      </c>
      <c r="D1713" s="53" t="s">
        <v>732</v>
      </c>
      <c r="E1713" s="51" t="s">
        <v>141</v>
      </c>
      <c r="F1713" s="51" t="s">
        <v>5</v>
      </c>
      <c r="G1713" s="51" t="s">
        <v>6</v>
      </c>
      <c r="H1713" s="51" t="s">
        <v>7</v>
      </c>
      <c r="I1713" s="279">
        <v>100000</v>
      </c>
      <c r="J1713" s="279">
        <v>95000</v>
      </c>
      <c r="K1713" s="279">
        <v>100000</v>
      </c>
    </row>
    <row r="1714" spans="2:11" ht="30" customHeight="1" thickBot="1" x14ac:dyDescent="0.3">
      <c r="B1714" s="68" t="s">
        <v>736</v>
      </c>
      <c r="C1714" s="52">
        <v>22021008</v>
      </c>
      <c r="D1714" s="53" t="s">
        <v>732</v>
      </c>
      <c r="E1714" s="51" t="s">
        <v>141</v>
      </c>
      <c r="F1714" s="51" t="s">
        <v>5</v>
      </c>
      <c r="G1714" s="51" t="s">
        <v>6</v>
      </c>
      <c r="H1714" s="51" t="s">
        <v>7</v>
      </c>
      <c r="I1714" s="279">
        <v>20000</v>
      </c>
      <c r="J1714" s="279">
        <v>40000</v>
      </c>
      <c r="K1714" s="279">
        <v>20000</v>
      </c>
    </row>
    <row r="1715" spans="2:11" ht="30" customHeight="1" thickBot="1" x14ac:dyDescent="0.3">
      <c r="B1715" s="68" t="s">
        <v>35</v>
      </c>
      <c r="C1715" s="52" t="s">
        <v>36</v>
      </c>
      <c r="D1715" s="53" t="s">
        <v>732</v>
      </c>
      <c r="E1715" s="51" t="s">
        <v>141</v>
      </c>
      <c r="F1715" s="51" t="s">
        <v>5</v>
      </c>
      <c r="G1715" s="51" t="s">
        <v>6</v>
      </c>
      <c r="H1715" s="51" t="s">
        <v>7</v>
      </c>
      <c r="I1715" s="279">
        <v>50000</v>
      </c>
      <c r="J1715" s="279">
        <v>50000</v>
      </c>
      <c r="K1715" s="279">
        <v>50000</v>
      </c>
    </row>
    <row r="1716" spans="2:11" ht="30" customHeight="1" thickBot="1" x14ac:dyDescent="0.3">
      <c r="B1716" s="442" t="s">
        <v>1602</v>
      </c>
      <c r="C1716" s="443"/>
      <c r="D1716" s="443"/>
      <c r="E1716" s="443"/>
      <c r="F1716" s="443"/>
      <c r="G1716" s="443"/>
      <c r="H1716" s="444"/>
      <c r="I1716" s="275">
        <f>SUM(I1699:I1715)</f>
        <v>12000000</v>
      </c>
      <c r="J1716" s="275">
        <f>SUM(J1699:J1715)</f>
        <v>5246000</v>
      </c>
      <c r="K1716" s="275">
        <f>SUM(K1699:K1715)</f>
        <v>12000000</v>
      </c>
    </row>
    <row r="1717" spans="2:11" ht="90.75" customHeight="1" thickBot="1" x14ac:dyDescent="0.3">
      <c r="B1717" s="484" t="s">
        <v>2114</v>
      </c>
      <c r="C1717" s="445"/>
      <c r="D1717" s="445"/>
      <c r="E1717" s="445"/>
      <c r="F1717" s="445"/>
      <c r="G1717" s="445"/>
      <c r="H1717" s="445"/>
      <c r="I1717" s="445"/>
      <c r="J1717" s="445"/>
      <c r="K1717" s="446"/>
    </row>
    <row r="1718" spans="2:11" ht="30" customHeight="1" thickBot="1" x14ac:dyDescent="0.3">
      <c r="B1718" s="439" t="s">
        <v>1915</v>
      </c>
      <c r="C1718" s="440"/>
      <c r="D1718" s="440"/>
      <c r="E1718" s="440"/>
      <c r="F1718" s="440"/>
      <c r="G1718" s="440"/>
      <c r="H1718" s="440"/>
      <c r="I1718" s="440"/>
      <c r="J1718" s="440"/>
      <c r="K1718" s="441"/>
    </row>
    <row r="1719" spans="2:11" ht="30" customHeight="1" thickBot="1" x14ac:dyDescent="0.3">
      <c r="B1719" s="91" t="s">
        <v>1272</v>
      </c>
      <c r="C1719" s="29" t="s">
        <v>1271</v>
      </c>
      <c r="D1719" s="17" t="s">
        <v>1270</v>
      </c>
      <c r="E1719" s="18" t="s">
        <v>1269</v>
      </c>
      <c r="F1719" s="18" t="s">
        <v>1268</v>
      </c>
      <c r="G1719" s="15" t="s">
        <v>1267</v>
      </c>
      <c r="H1719" s="18" t="s">
        <v>1266</v>
      </c>
      <c r="I1719" s="272" t="s">
        <v>1619</v>
      </c>
      <c r="J1719" s="273" t="s">
        <v>1948</v>
      </c>
      <c r="K1719" s="274" t="s">
        <v>1614</v>
      </c>
    </row>
    <row r="1720" spans="2:11" ht="30" customHeight="1" thickBot="1" x14ac:dyDescent="0.3">
      <c r="B1720" s="68" t="s">
        <v>1</v>
      </c>
      <c r="C1720" s="52" t="s">
        <v>2</v>
      </c>
      <c r="D1720" s="53" t="s">
        <v>737</v>
      </c>
      <c r="E1720" s="51" t="s">
        <v>738</v>
      </c>
      <c r="F1720" s="51" t="s">
        <v>5</v>
      </c>
      <c r="G1720" s="51" t="s">
        <v>74</v>
      </c>
      <c r="H1720" s="51" t="s">
        <v>7</v>
      </c>
      <c r="I1720" s="279">
        <v>2400000</v>
      </c>
      <c r="J1720" s="279">
        <v>1926355</v>
      </c>
      <c r="K1720" s="279">
        <v>2400000</v>
      </c>
    </row>
    <row r="1721" spans="2:11" ht="30" customHeight="1" thickBot="1" x14ac:dyDescent="0.3">
      <c r="B1721" s="68" t="s">
        <v>67</v>
      </c>
      <c r="C1721" s="52" t="s">
        <v>9</v>
      </c>
      <c r="D1721" s="53" t="s">
        <v>737</v>
      </c>
      <c r="E1721" s="51" t="s">
        <v>738</v>
      </c>
      <c r="F1721" s="51" t="s">
        <v>5</v>
      </c>
      <c r="G1721" s="51" t="s">
        <v>74</v>
      </c>
      <c r="H1721" s="51" t="s">
        <v>7</v>
      </c>
      <c r="I1721" s="279">
        <v>400000</v>
      </c>
      <c r="J1721" s="279">
        <v>88000</v>
      </c>
      <c r="K1721" s="279">
        <v>400000</v>
      </c>
    </row>
    <row r="1722" spans="2:11" ht="30" customHeight="1" thickBot="1" x14ac:dyDescent="0.3">
      <c r="B1722" s="68" t="s">
        <v>68</v>
      </c>
      <c r="C1722" s="52" t="s">
        <v>69</v>
      </c>
      <c r="D1722" s="53" t="s">
        <v>737</v>
      </c>
      <c r="E1722" s="51" t="s">
        <v>738</v>
      </c>
      <c r="F1722" s="51" t="s">
        <v>5</v>
      </c>
      <c r="G1722" s="51" t="s">
        <v>74</v>
      </c>
      <c r="H1722" s="51" t="s">
        <v>7</v>
      </c>
      <c r="I1722" s="279">
        <v>200000</v>
      </c>
      <c r="J1722" s="279">
        <v>220000</v>
      </c>
      <c r="K1722" s="279">
        <v>200000</v>
      </c>
    </row>
    <row r="1723" spans="2:11" ht="30" customHeight="1" thickBot="1" x14ac:dyDescent="0.3">
      <c r="B1723" s="68" t="s">
        <v>40</v>
      </c>
      <c r="C1723" s="52" t="s">
        <v>13</v>
      </c>
      <c r="D1723" s="53" t="s">
        <v>737</v>
      </c>
      <c r="E1723" s="51" t="s">
        <v>738</v>
      </c>
      <c r="F1723" s="51" t="s">
        <v>5</v>
      </c>
      <c r="G1723" s="51" t="s">
        <v>74</v>
      </c>
      <c r="H1723" s="51" t="s">
        <v>7</v>
      </c>
      <c r="I1723" s="279">
        <v>300000</v>
      </c>
      <c r="J1723" s="279">
        <v>220000</v>
      </c>
      <c r="K1723" s="279">
        <v>300000</v>
      </c>
    </row>
    <row r="1724" spans="2:11" ht="30" customHeight="1" thickBot="1" x14ac:dyDescent="0.3">
      <c r="B1724" s="68" t="s">
        <v>41</v>
      </c>
      <c r="C1724" s="52" t="s">
        <v>18</v>
      </c>
      <c r="D1724" s="53" t="s">
        <v>737</v>
      </c>
      <c r="E1724" s="51" t="s">
        <v>738</v>
      </c>
      <c r="F1724" s="51" t="s">
        <v>5</v>
      </c>
      <c r="G1724" s="51" t="s">
        <v>74</v>
      </c>
      <c r="H1724" s="51" t="s">
        <v>7</v>
      </c>
      <c r="I1724" s="279">
        <v>200000</v>
      </c>
      <c r="J1724" s="279"/>
      <c r="K1724" s="279">
        <v>200000</v>
      </c>
    </row>
    <row r="1725" spans="2:11" ht="30" customHeight="1" thickBot="1" x14ac:dyDescent="0.3">
      <c r="B1725" s="68" t="s">
        <v>42</v>
      </c>
      <c r="C1725" s="52" t="s">
        <v>20</v>
      </c>
      <c r="D1725" s="53" t="s">
        <v>737</v>
      </c>
      <c r="E1725" s="51" t="s">
        <v>738</v>
      </c>
      <c r="F1725" s="51" t="s">
        <v>5</v>
      </c>
      <c r="G1725" s="51" t="s">
        <v>74</v>
      </c>
      <c r="H1725" s="51" t="s">
        <v>7</v>
      </c>
      <c r="I1725" s="279">
        <v>300000</v>
      </c>
      <c r="J1725" s="279">
        <v>165000</v>
      </c>
      <c r="K1725" s="279">
        <v>300000</v>
      </c>
    </row>
    <row r="1726" spans="2:11" ht="30" customHeight="1" thickBot="1" x14ac:dyDescent="0.3">
      <c r="B1726" s="68" t="s">
        <v>25</v>
      </c>
      <c r="C1726" s="52" t="s">
        <v>26</v>
      </c>
      <c r="D1726" s="53" t="s">
        <v>737</v>
      </c>
      <c r="E1726" s="51" t="s">
        <v>738</v>
      </c>
      <c r="F1726" s="51" t="s">
        <v>5</v>
      </c>
      <c r="G1726" s="51" t="s">
        <v>74</v>
      </c>
      <c r="H1726" s="51" t="s">
        <v>7</v>
      </c>
      <c r="I1726" s="279">
        <v>100000</v>
      </c>
      <c r="J1726" s="279">
        <v>264000</v>
      </c>
      <c r="K1726" s="279">
        <v>100000</v>
      </c>
    </row>
    <row r="1727" spans="2:11" ht="30" customHeight="1" thickBot="1" x14ac:dyDescent="0.3">
      <c r="B1727" s="68" t="s">
        <v>70</v>
      </c>
      <c r="C1727" s="52" t="s">
        <v>30</v>
      </c>
      <c r="D1727" s="53" t="s">
        <v>737</v>
      </c>
      <c r="E1727" s="51" t="s">
        <v>738</v>
      </c>
      <c r="F1727" s="51" t="s">
        <v>5</v>
      </c>
      <c r="G1727" s="51" t="s">
        <v>74</v>
      </c>
      <c r="H1727" s="51" t="s">
        <v>7</v>
      </c>
      <c r="I1727" s="279">
        <v>300000</v>
      </c>
      <c r="J1727" s="279"/>
      <c r="K1727" s="279">
        <v>300000</v>
      </c>
    </row>
    <row r="1728" spans="2:11" ht="30" customHeight="1" thickBot="1" x14ac:dyDescent="0.3">
      <c r="B1728" s="68" t="s">
        <v>31</v>
      </c>
      <c r="C1728" s="52" t="s">
        <v>32</v>
      </c>
      <c r="D1728" s="53" t="s">
        <v>737</v>
      </c>
      <c r="E1728" s="51" t="s">
        <v>738</v>
      </c>
      <c r="F1728" s="51" t="s">
        <v>5</v>
      </c>
      <c r="G1728" s="51" t="s">
        <v>74</v>
      </c>
      <c r="H1728" s="51" t="s">
        <v>7</v>
      </c>
      <c r="I1728" s="279">
        <v>100000</v>
      </c>
      <c r="J1728" s="279"/>
      <c r="K1728" s="279">
        <v>100000</v>
      </c>
    </row>
    <row r="1729" spans="2:11" ht="30" customHeight="1" thickBot="1" x14ac:dyDescent="0.3">
      <c r="B1729" s="68" t="s">
        <v>35</v>
      </c>
      <c r="C1729" s="52" t="s">
        <v>36</v>
      </c>
      <c r="D1729" s="53" t="s">
        <v>737</v>
      </c>
      <c r="E1729" s="51" t="s">
        <v>738</v>
      </c>
      <c r="F1729" s="51" t="s">
        <v>5</v>
      </c>
      <c r="G1729" s="51" t="s">
        <v>74</v>
      </c>
      <c r="H1729" s="51" t="s">
        <v>7</v>
      </c>
      <c r="I1729" s="279">
        <v>100000</v>
      </c>
      <c r="J1729" s="279"/>
      <c r="K1729" s="279">
        <v>100000</v>
      </c>
    </row>
    <row r="1730" spans="2:11" ht="30" customHeight="1" thickBot="1" x14ac:dyDescent="0.3">
      <c r="B1730" s="442" t="s">
        <v>1602</v>
      </c>
      <c r="C1730" s="443"/>
      <c r="D1730" s="443"/>
      <c r="E1730" s="443"/>
      <c r="F1730" s="443"/>
      <c r="G1730" s="443"/>
      <c r="H1730" s="444"/>
      <c r="I1730" s="285">
        <f>SUM(I1720:I1729)</f>
        <v>4400000</v>
      </c>
      <c r="J1730" s="285">
        <f>SUM(J1720:J1729)</f>
        <v>2883355</v>
      </c>
      <c r="K1730" s="285">
        <f>SUM(K1720:K1729)</f>
        <v>4400000</v>
      </c>
    </row>
    <row r="1731" spans="2:11" ht="92.25" customHeight="1" thickBot="1" x14ac:dyDescent="0.3">
      <c r="B1731" s="484" t="s">
        <v>2114</v>
      </c>
      <c r="C1731" s="445"/>
      <c r="D1731" s="445"/>
      <c r="E1731" s="445"/>
      <c r="F1731" s="445"/>
      <c r="G1731" s="445"/>
      <c r="H1731" s="445"/>
      <c r="I1731" s="445"/>
      <c r="J1731" s="445"/>
      <c r="K1731" s="446"/>
    </row>
    <row r="1732" spans="2:11" ht="30" customHeight="1" thickBot="1" x14ac:dyDescent="0.3">
      <c r="B1732" s="439" t="s">
        <v>1916</v>
      </c>
      <c r="C1732" s="440"/>
      <c r="D1732" s="440"/>
      <c r="E1732" s="440"/>
      <c r="F1732" s="440"/>
      <c r="G1732" s="440"/>
      <c r="H1732" s="440"/>
      <c r="I1732" s="440"/>
      <c r="J1732" s="440"/>
      <c r="K1732" s="441"/>
    </row>
    <row r="1733" spans="2:11" ht="30" customHeight="1" thickBot="1" x14ac:dyDescent="0.3">
      <c r="B1733" s="91" t="s">
        <v>1272</v>
      </c>
      <c r="C1733" s="29" t="s">
        <v>1271</v>
      </c>
      <c r="D1733" s="17" t="s">
        <v>1270</v>
      </c>
      <c r="E1733" s="18" t="s">
        <v>1269</v>
      </c>
      <c r="F1733" s="18" t="s">
        <v>1268</v>
      </c>
      <c r="G1733" s="15" t="s">
        <v>1267</v>
      </c>
      <c r="H1733" s="18" t="s">
        <v>1266</v>
      </c>
      <c r="I1733" s="272" t="s">
        <v>1619</v>
      </c>
      <c r="J1733" s="273" t="s">
        <v>1948</v>
      </c>
      <c r="K1733" s="274" t="s">
        <v>1614</v>
      </c>
    </row>
    <row r="1734" spans="2:11" ht="30" customHeight="1" thickBot="1" x14ac:dyDescent="0.3">
      <c r="B1734" s="68" t="s">
        <v>1</v>
      </c>
      <c r="C1734" s="52" t="s">
        <v>2</v>
      </c>
      <c r="D1734" s="53" t="s">
        <v>739</v>
      </c>
      <c r="E1734" s="51" t="s">
        <v>249</v>
      </c>
      <c r="F1734" s="51" t="s">
        <v>5</v>
      </c>
      <c r="G1734" s="51" t="s">
        <v>6</v>
      </c>
      <c r="H1734" s="51" t="s">
        <v>7</v>
      </c>
      <c r="I1734" s="279">
        <v>46500000</v>
      </c>
      <c r="J1734" s="279">
        <v>46118468</v>
      </c>
      <c r="K1734" s="279">
        <v>46500000</v>
      </c>
    </row>
    <row r="1735" spans="2:11" ht="30" customHeight="1" thickBot="1" x14ac:dyDescent="0.3">
      <c r="B1735" s="68" t="s">
        <v>67</v>
      </c>
      <c r="C1735" s="52" t="s">
        <v>9</v>
      </c>
      <c r="D1735" s="53" t="s">
        <v>739</v>
      </c>
      <c r="E1735" s="51" t="s">
        <v>249</v>
      </c>
      <c r="F1735" s="51" t="s">
        <v>5</v>
      </c>
      <c r="G1735" s="51" t="s">
        <v>6</v>
      </c>
      <c r="H1735" s="51" t="s">
        <v>7</v>
      </c>
      <c r="I1735" s="279">
        <v>5000000</v>
      </c>
      <c r="J1735" s="279">
        <v>5000000</v>
      </c>
      <c r="K1735" s="279">
        <v>2000000</v>
      </c>
    </row>
    <row r="1736" spans="2:11" ht="30" customHeight="1" thickBot="1" x14ac:dyDescent="0.3">
      <c r="B1736" s="68" t="s">
        <v>10</v>
      </c>
      <c r="C1736" s="52" t="s">
        <v>11</v>
      </c>
      <c r="D1736" s="53" t="s">
        <v>739</v>
      </c>
      <c r="E1736" s="51" t="s">
        <v>249</v>
      </c>
      <c r="F1736" s="51" t="s">
        <v>5</v>
      </c>
      <c r="G1736" s="51" t="s">
        <v>6</v>
      </c>
      <c r="H1736" s="51" t="s">
        <v>7</v>
      </c>
      <c r="I1736" s="279">
        <v>6000000</v>
      </c>
      <c r="J1736" s="279">
        <v>6000000</v>
      </c>
      <c r="K1736" s="279">
        <v>10000000</v>
      </c>
    </row>
    <row r="1737" spans="2:11" ht="30" customHeight="1" thickBot="1" x14ac:dyDescent="0.3">
      <c r="B1737" s="68" t="s">
        <v>40</v>
      </c>
      <c r="C1737" s="52" t="s">
        <v>13</v>
      </c>
      <c r="D1737" s="53" t="s">
        <v>739</v>
      </c>
      <c r="E1737" s="51" t="s">
        <v>249</v>
      </c>
      <c r="F1737" s="51" t="s">
        <v>5</v>
      </c>
      <c r="G1737" s="51" t="s">
        <v>6</v>
      </c>
      <c r="H1737" s="51" t="s">
        <v>7</v>
      </c>
      <c r="I1737" s="279">
        <v>5000000</v>
      </c>
      <c r="J1737" s="279">
        <v>5000000</v>
      </c>
      <c r="K1737" s="279">
        <v>1000000</v>
      </c>
    </row>
    <row r="1738" spans="2:11" ht="30" customHeight="1" thickBot="1" x14ac:dyDescent="0.3">
      <c r="B1738" s="68" t="s">
        <v>41</v>
      </c>
      <c r="C1738" s="52" t="s">
        <v>18</v>
      </c>
      <c r="D1738" s="53" t="s">
        <v>739</v>
      </c>
      <c r="E1738" s="51" t="s">
        <v>249</v>
      </c>
      <c r="F1738" s="51" t="s">
        <v>5</v>
      </c>
      <c r="G1738" s="51" t="s">
        <v>6</v>
      </c>
      <c r="H1738" s="51" t="s">
        <v>7</v>
      </c>
      <c r="I1738" s="279">
        <v>5000000</v>
      </c>
      <c r="J1738" s="279">
        <v>10000000</v>
      </c>
      <c r="K1738" s="279">
        <v>10000000</v>
      </c>
    </row>
    <row r="1739" spans="2:11" ht="30" customHeight="1" thickBot="1" x14ac:dyDescent="0.3">
      <c r="B1739" s="68" t="s">
        <v>42</v>
      </c>
      <c r="C1739" s="52" t="s">
        <v>20</v>
      </c>
      <c r="D1739" s="53" t="s">
        <v>739</v>
      </c>
      <c r="E1739" s="51" t="s">
        <v>249</v>
      </c>
      <c r="F1739" s="51" t="s">
        <v>5</v>
      </c>
      <c r="G1739" s="51" t="s">
        <v>6</v>
      </c>
      <c r="H1739" s="51" t="s">
        <v>7</v>
      </c>
      <c r="I1739" s="279">
        <v>5000000</v>
      </c>
      <c r="J1739" s="279">
        <v>5000000</v>
      </c>
      <c r="K1739" s="279">
        <v>10000000</v>
      </c>
    </row>
    <row r="1740" spans="2:11" ht="30" customHeight="1" thickBot="1" x14ac:dyDescent="0.3">
      <c r="B1740" s="68" t="s">
        <v>25</v>
      </c>
      <c r="C1740" s="52" t="s">
        <v>26</v>
      </c>
      <c r="D1740" s="53" t="s">
        <v>739</v>
      </c>
      <c r="E1740" s="51" t="s">
        <v>249</v>
      </c>
      <c r="F1740" s="51" t="s">
        <v>5</v>
      </c>
      <c r="G1740" s="51" t="s">
        <v>6</v>
      </c>
      <c r="H1740" s="51" t="s">
        <v>7</v>
      </c>
      <c r="I1740" s="279">
        <v>3000000</v>
      </c>
      <c r="J1740" s="279">
        <v>3000000</v>
      </c>
      <c r="K1740" s="279">
        <v>3000000</v>
      </c>
    </row>
    <row r="1741" spans="2:11" ht="30" customHeight="1" thickBot="1" x14ac:dyDescent="0.3">
      <c r="B1741" s="68" t="s">
        <v>740</v>
      </c>
      <c r="C1741" s="52">
        <v>22020609</v>
      </c>
      <c r="D1741" s="53" t="s">
        <v>739</v>
      </c>
      <c r="E1741" s="51" t="s">
        <v>249</v>
      </c>
      <c r="F1741" s="51" t="s">
        <v>5</v>
      </c>
      <c r="G1741" s="51" t="s">
        <v>6</v>
      </c>
      <c r="H1741" s="51" t="s">
        <v>7</v>
      </c>
      <c r="I1741" s="279">
        <v>2000000</v>
      </c>
      <c r="J1741" s="279">
        <v>2000000</v>
      </c>
      <c r="K1741" s="279">
        <v>3000000</v>
      </c>
    </row>
    <row r="1742" spans="2:11" ht="30" customHeight="1" thickBot="1" x14ac:dyDescent="0.3">
      <c r="B1742" s="68" t="s">
        <v>741</v>
      </c>
      <c r="C1742" s="52">
        <v>22020617</v>
      </c>
      <c r="D1742" s="53" t="s">
        <v>739</v>
      </c>
      <c r="E1742" s="51" t="s">
        <v>249</v>
      </c>
      <c r="F1742" s="51" t="s">
        <v>5</v>
      </c>
      <c r="G1742" s="51" t="s">
        <v>6</v>
      </c>
      <c r="H1742" s="51" t="s">
        <v>7</v>
      </c>
      <c r="I1742" s="279">
        <v>2000000</v>
      </c>
      <c r="J1742" s="279">
        <v>2000000</v>
      </c>
      <c r="K1742" s="279">
        <v>1000000</v>
      </c>
    </row>
    <row r="1743" spans="2:11" ht="30" customHeight="1" thickBot="1" x14ac:dyDescent="0.3">
      <c r="B1743" s="68" t="s">
        <v>51</v>
      </c>
      <c r="C1743" s="52" t="s">
        <v>52</v>
      </c>
      <c r="D1743" s="53" t="s">
        <v>739</v>
      </c>
      <c r="E1743" s="51" t="s">
        <v>249</v>
      </c>
      <c r="F1743" s="51" t="s">
        <v>5</v>
      </c>
      <c r="G1743" s="51" t="s">
        <v>6</v>
      </c>
      <c r="H1743" s="51" t="s">
        <v>7</v>
      </c>
      <c r="I1743" s="279">
        <v>10000000</v>
      </c>
      <c r="J1743" s="279">
        <v>3000000</v>
      </c>
      <c r="K1743" s="279">
        <v>1000000</v>
      </c>
    </row>
    <row r="1744" spans="2:11" ht="30" customHeight="1" thickBot="1" x14ac:dyDescent="0.3">
      <c r="B1744" s="68" t="s">
        <v>194</v>
      </c>
      <c r="C1744" s="52" t="s">
        <v>30</v>
      </c>
      <c r="D1744" s="53" t="s">
        <v>739</v>
      </c>
      <c r="E1744" s="51" t="s">
        <v>249</v>
      </c>
      <c r="F1744" s="51" t="s">
        <v>5</v>
      </c>
      <c r="G1744" s="51" t="s">
        <v>6</v>
      </c>
      <c r="H1744" s="51" t="s">
        <v>7</v>
      </c>
      <c r="I1744" s="279">
        <v>5000000</v>
      </c>
      <c r="J1744" s="279">
        <v>10000000</v>
      </c>
      <c r="K1744" s="279">
        <v>15000000</v>
      </c>
    </row>
    <row r="1745" spans="2:11" ht="30" customHeight="1" thickBot="1" x14ac:dyDescent="0.3">
      <c r="B1745" s="68" t="s">
        <v>31</v>
      </c>
      <c r="C1745" s="52" t="s">
        <v>32</v>
      </c>
      <c r="D1745" s="53" t="s">
        <v>739</v>
      </c>
      <c r="E1745" s="51" t="s">
        <v>249</v>
      </c>
      <c r="F1745" s="51" t="s">
        <v>5</v>
      </c>
      <c r="G1745" s="51" t="s">
        <v>6</v>
      </c>
      <c r="H1745" s="51" t="s">
        <v>7</v>
      </c>
      <c r="I1745" s="279">
        <v>3000000</v>
      </c>
      <c r="J1745" s="279">
        <v>3000000</v>
      </c>
      <c r="K1745" s="279">
        <v>3000000</v>
      </c>
    </row>
    <row r="1746" spans="2:11" ht="30" customHeight="1" thickBot="1" x14ac:dyDescent="0.3">
      <c r="B1746" s="68" t="s">
        <v>742</v>
      </c>
      <c r="C1746" s="52" t="s">
        <v>743</v>
      </c>
      <c r="D1746" s="53" t="s">
        <v>739</v>
      </c>
      <c r="E1746" s="51" t="s">
        <v>249</v>
      </c>
      <c r="F1746" s="51" t="s">
        <v>5</v>
      </c>
      <c r="G1746" s="51" t="s">
        <v>6</v>
      </c>
      <c r="H1746" s="51" t="s">
        <v>7</v>
      </c>
      <c r="I1746" s="279">
        <v>2000000</v>
      </c>
      <c r="J1746" s="279">
        <v>2000000</v>
      </c>
      <c r="K1746" s="279">
        <v>1000000</v>
      </c>
    </row>
    <row r="1747" spans="2:11" ht="30" customHeight="1" thickBot="1" x14ac:dyDescent="0.3">
      <c r="B1747" s="68" t="s">
        <v>35</v>
      </c>
      <c r="C1747" s="52" t="s">
        <v>36</v>
      </c>
      <c r="D1747" s="53" t="s">
        <v>739</v>
      </c>
      <c r="E1747" s="51" t="s">
        <v>249</v>
      </c>
      <c r="F1747" s="51" t="s">
        <v>5</v>
      </c>
      <c r="G1747" s="51" t="s">
        <v>6</v>
      </c>
      <c r="H1747" s="51" t="s">
        <v>7</v>
      </c>
      <c r="I1747" s="279">
        <v>5000000</v>
      </c>
      <c r="J1747" s="279">
        <v>2000000</v>
      </c>
      <c r="K1747" s="279">
        <v>2000000</v>
      </c>
    </row>
    <row r="1748" spans="2:11" ht="30" customHeight="1" thickBot="1" x14ac:dyDescent="0.3">
      <c r="B1748" s="68" t="s">
        <v>744</v>
      </c>
      <c r="C1748" s="52" t="s">
        <v>745</v>
      </c>
      <c r="D1748" s="53" t="s">
        <v>739</v>
      </c>
      <c r="E1748" s="51" t="s">
        <v>249</v>
      </c>
      <c r="F1748" s="51" t="s">
        <v>5</v>
      </c>
      <c r="G1748" s="51" t="s">
        <v>6</v>
      </c>
      <c r="H1748" s="51" t="s">
        <v>7</v>
      </c>
      <c r="I1748" s="279">
        <v>2000000</v>
      </c>
      <c r="J1748" s="279">
        <v>2000000</v>
      </c>
      <c r="K1748" s="279">
        <v>20500000</v>
      </c>
    </row>
    <row r="1749" spans="2:11" ht="30" customHeight="1" thickBot="1" x14ac:dyDescent="0.3">
      <c r="B1749" s="442" t="s">
        <v>1602</v>
      </c>
      <c r="C1749" s="443"/>
      <c r="D1749" s="443"/>
      <c r="E1749" s="443"/>
      <c r="F1749" s="443"/>
      <c r="G1749" s="443"/>
      <c r="H1749" s="444"/>
      <c r="I1749" s="275">
        <f>SUM(I1734:I1748)</f>
        <v>106500000</v>
      </c>
      <c r="J1749" s="275">
        <f>SUM(J1734:J1748)</f>
        <v>106118468</v>
      </c>
      <c r="K1749" s="275">
        <f>SUM(K1734:K1748)</f>
        <v>129000000</v>
      </c>
    </row>
    <row r="1750" spans="2:11" ht="90" customHeight="1" thickBot="1" x14ac:dyDescent="0.3">
      <c r="B1750" s="484" t="s">
        <v>2114</v>
      </c>
      <c r="C1750" s="445"/>
      <c r="D1750" s="445"/>
      <c r="E1750" s="445"/>
      <c r="F1750" s="445"/>
      <c r="G1750" s="445"/>
      <c r="H1750" s="445"/>
      <c r="I1750" s="445"/>
      <c r="J1750" s="445"/>
      <c r="K1750" s="446"/>
    </row>
    <row r="1751" spans="2:11" ht="30" customHeight="1" thickBot="1" x14ac:dyDescent="0.3">
      <c r="B1751" s="439" t="s">
        <v>1917</v>
      </c>
      <c r="C1751" s="440"/>
      <c r="D1751" s="440"/>
      <c r="E1751" s="440"/>
      <c r="F1751" s="440"/>
      <c r="G1751" s="440"/>
      <c r="H1751" s="440"/>
      <c r="I1751" s="440"/>
      <c r="J1751" s="440"/>
      <c r="K1751" s="441"/>
    </row>
    <row r="1752" spans="2:11" ht="30" customHeight="1" thickBot="1" x14ac:dyDescent="0.3">
      <c r="B1752" s="91" t="s">
        <v>1272</v>
      </c>
      <c r="C1752" s="29" t="s">
        <v>1271</v>
      </c>
      <c r="D1752" s="17" t="s">
        <v>1270</v>
      </c>
      <c r="E1752" s="18" t="s">
        <v>1269</v>
      </c>
      <c r="F1752" s="18" t="s">
        <v>1268</v>
      </c>
      <c r="G1752" s="15" t="s">
        <v>1267</v>
      </c>
      <c r="H1752" s="18" t="s">
        <v>1266</v>
      </c>
      <c r="I1752" s="272" t="s">
        <v>1619</v>
      </c>
      <c r="J1752" s="273" t="s">
        <v>1948</v>
      </c>
      <c r="K1752" s="274" t="s">
        <v>1614</v>
      </c>
    </row>
    <row r="1753" spans="2:11" ht="30" customHeight="1" thickBot="1" x14ac:dyDescent="0.3">
      <c r="B1753" s="68" t="s">
        <v>1</v>
      </c>
      <c r="C1753" s="52" t="s">
        <v>2</v>
      </c>
      <c r="D1753" s="53" t="s">
        <v>747</v>
      </c>
      <c r="E1753" s="51" t="s">
        <v>748</v>
      </c>
      <c r="F1753" s="51" t="s">
        <v>5</v>
      </c>
      <c r="G1753" s="51" t="s">
        <v>6</v>
      </c>
      <c r="H1753" s="51" t="s">
        <v>7</v>
      </c>
      <c r="I1753" s="279">
        <v>148129184</v>
      </c>
      <c r="J1753" s="279">
        <v>128148636</v>
      </c>
      <c r="K1753" s="279">
        <v>148129184</v>
      </c>
    </row>
    <row r="1754" spans="2:11" ht="30" customHeight="1" thickBot="1" x14ac:dyDescent="0.3">
      <c r="B1754" s="68" t="s">
        <v>67</v>
      </c>
      <c r="C1754" s="52" t="s">
        <v>9</v>
      </c>
      <c r="D1754" s="53" t="s">
        <v>747</v>
      </c>
      <c r="E1754" s="51" t="s">
        <v>748</v>
      </c>
      <c r="F1754" s="51" t="s">
        <v>5</v>
      </c>
      <c r="G1754" s="51" t="s">
        <v>6</v>
      </c>
      <c r="H1754" s="51" t="s">
        <v>7</v>
      </c>
      <c r="I1754" s="279">
        <v>301049999</v>
      </c>
      <c r="J1754" s="279">
        <v>521751199</v>
      </c>
      <c r="K1754" s="279">
        <v>657549999</v>
      </c>
    </row>
    <row r="1755" spans="2:11" ht="30" customHeight="1" thickBot="1" x14ac:dyDescent="0.3">
      <c r="B1755" s="68" t="s">
        <v>749</v>
      </c>
      <c r="C1755" s="52" t="s">
        <v>750</v>
      </c>
      <c r="D1755" s="53" t="s">
        <v>747</v>
      </c>
      <c r="E1755" s="51" t="s">
        <v>748</v>
      </c>
      <c r="F1755" s="51" t="s">
        <v>5</v>
      </c>
      <c r="G1755" s="51" t="s">
        <v>6</v>
      </c>
      <c r="H1755" s="51" t="s">
        <v>7</v>
      </c>
      <c r="I1755" s="279">
        <v>200000000</v>
      </c>
      <c r="J1755" s="279"/>
      <c r="K1755" s="279">
        <v>65000000</v>
      </c>
    </row>
    <row r="1756" spans="2:11" ht="30" customHeight="1" thickBot="1" x14ac:dyDescent="0.3">
      <c r="B1756" s="68" t="s">
        <v>10</v>
      </c>
      <c r="C1756" s="52" t="s">
        <v>11</v>
      </c>
      <c r="D1756" s="53" t="s">
        <v>747</v>
      </c>
      <c r="E1756" s="51" t="s">
        <v>748</v>
      </c>
      <c r="F1756" s="51" t="s">
        <v>5</v>
      </c>
      <c r="G1756" s="51" t="s">
        <v>6</v>
      </c>
      <c r="H1756" s="51" t="s">
        <v>7</v>
      </c>
      <c r="I1756" s="279">
        <v>7100000</v>
      </c>
      <c r="J1756" s="279">
        <v>1195000</v>
      </c>
      <c r="K1756" s="279">
        <v>7100000</v>
      </c>
    </row>
    <row r="1757" spans="2:11" ht="30" customHeight="1" thickBot="1" x14ac:dyDescent="0.3">
      <c r="B1757" s="68" t="s">
        <v>68</v>
      </c>
      <c r="C1757" s="52" t="s">
        <v>69</v>
      </c>
      <c r="D1757" s="53" t="s">
        <v>747</v>
      </c>
      <c r="E1757" s="51" t="s">
        <v>748</v>
      </c>
      <c r="F1757" s="51" t="s">
        <v>5</v>
      </c>
      <c r="G1757" s="51" t="s">
        <v>6</v>
      </c>
      <c r="H1757" s="51" t="s">
        <v>7</v>
      </c>
      <c r="I1757" s="279">
        <v>1430781</v>
      </c>
      <c r="J1757" s="279"/>
      <c r="K1757" s="279">
        <v>1430781</v>
      </c>
    </row>
    <row r="1758" spans="2:11" ht="30" customHeight="1" thickBot="1" x14ac:dyDescent="0.3">
      <c r="B1758" s="68" t="s">
        <v>40</v>
      </c>
      <c r="C1758" s="52" t="s">
        <v>13</v>
      </c>
      <c r="D1758" s="53" t="s">
        <v>747</v>
      </c>
      <c r="E1758" s="51" t="s">
        <v>748</v>
      </c>
      <c r="F1758" s="51" t="s">
        <v>5</v>
      </c>
      <c r="G1758" s="51" t="s">
        <v>6</v>
      </c>
      <c r="H1758" s="51" t="s">
        <v>7</v>
      </c>
      <c r="I1758" s="279">
        <v>15500000</v>
      </c>
      <c r="J1758" s="279">
        <v>613500</v>
      </c>
      <c r="K1758" s="279">
        <v>15500000</v>
      </c>
    </row>
    <row r="1759" spans="2:11" ht="30" customHeight="1" thickBot="1" x14ac:dyDescent="0.3">
      <c r="B1759" s="68" t="s">
        <v>751</v>
      </c>
      <c r="C1759" s="52" t="s">
        <v>563</v>
      </c>
      <c r="D1759" s="53" t="s">
        <v>747</v>
      </c>
      <c r="E1759" s="51" t="s">
        <v>748</v>
      </c>
      <c r="F1759" s="51" t="s">
        <v>5</v>
      </c>
      <c r="G1759" s="51" t="s">
        <v>6</v>
      </c>
      <c r="H1759" s="51" t="s">
        <v>7</v>
      </c>
      <c r="I1759" s="279">
        <v>6000000</v>
      </c>
      <c r="J1759" s="279"/>
      <c r="K1759" s="279">
        <v>6000000</v>
      </c>
    </row>
    <row r="1760" spans="2:11" ht="30" customHeight="1" thickBot="1" x14ac:dyDescent="0.3">
      <c r="B1760" s="68" t="s">
        <v>752</v>
      </c>
      <c r="C1760" s="52" t="s">
        <v>276</v>
      </c>
      <c r="D1760" s="53" t="s">
        <v>747</v>
      </c>
      <c r="E1760" s="51" t="s">
        <v>748</v>
      </c>
      <c r="F1760" s="51" t="s">
        <v>5</v>
      </c>
      <c r="G1760" s="51" t="s">
        <v>6</v>
      </c>
      <c r="H1760" s="51" t="s">
        <v>7</v>
      </c>
      <c r="I1760" s="279">
        <v>28500000</v>
      </c>
      <c r="J1760" s="279">
        <v>16000000</v>
      </c>
      <c r="K1760" s="279">
        <v>70000000</v>
      </c>
    </row>
    <row r="1761" spans="2:11" ht="30" customHeight="1" thickBot="1" x14ac:dyDescent="0.3">
      <c r="B1761" s="68" t="s">
        <v>41</v>
      </c>
      <c r="C1761" s="52" t="s">
        <v>18</v>
      </c>
      <c r="D1761" s="53" t="s">
        <v>747</v>
      </c>
      <c r="E1761" s="51" t="s">
        <v>748</v>
      </c>
      <c r="F1761" s="51" t="s">
        <v>5</v>
      </c>
      <c r="G1761" s="51" t="s">
        <v>6</v>
      </c>
      <c r="H1761" s="51" t="s">
        <v>7</v>
      </c>
      <c r="I1761" s="279">
        <v>66050000</v>
      </c>
      <c r="J1761" s="279">
        <v>18868400</v>
      </c>
      <c r="K1761" s="279">
        <v>65050000</v>
      </c>
    </row>
    <row r="1762" spans="2:11" ht="30" customHeight="1" thickBot="1" x14ac:dyDescent="0.3">
      <c r="B1762" s="68" t="s">
        <v>42</v>
      </c>
      <c r="C1762" s="52" t="s">
        <v>20</v>
      </c>
      <c r="D1762" s="53" t="s">
        <v>747</v>
      </c>
      <c r="E1762" s="51" t="s">
        <v>748</v>
      </c>
      <c r="F1762" s="51" t="s">
        <v>5</v>
      </c>
      <c r="G1762" s="51" t="s">
        <v>6</v>
      </c>
      <c r="H1762" s="51" t="s">
        <v>7</v>
      </c>
      <c r="I1762" s="279">
        <v>10000000</v>
      </c>
      <c r="J1762" s="279">
        <v>1120500</v>
      </c>
      <c r="K1762" s="279">
        <v>10000000</v>
      </c>
    </row>
    <row r="1763" spans="2:11" ht="30" customHeight="1" thickBot="1" x14ac:dyDescent="0.3">
      <c r="B1763" s="68" t="s">
        <v>479</v>
      </c>
      <c r="C1763" s="52" t="s">
        <v>49</v>
      </c>
      <c r="D1763" s="53" t="s">
        <v>747</v>
      </c>
      <c r="E1763" s="51" t="s">
        <v>748</v>
      </c>
      <c r="F1763" s="51" t="s">
        <v>5</v>
      </c>
      <c r="G1763" s="51" t="s">
        <v>6</v>
      </c>
      <c r="H1763" s="51" t="s">
        <v>7</v>
      </c>
      <c r="I1763" s="279">
        <v>1000000</v>
      </c>
      <c r="J1763" s="279"/>
      <c r="K1763" s="279" t="s">
        <v>1999</v>
      </c>
    </row>
    <row r="1764" spans="2:11" ht="30" customHeight="1" thickBot="1" x14ac:dyDescent="0.3">
      <c r="B1764" s="68" t="s">
        <v>753</v>
      </c>
      <c r="C1764" s="52">
        <v>22020423</v>
      </c>
      <c r="D1764" s="53" t="s">
        <v>747</v>
      </c>
      <c r="E1764" s="51" t="s">
        <v>748</v>
      </c>
      <c r="F1764" s="51" t="s">
        <v>5</v>
      </c>
      <c r="G1764" s="51" t="s">
        <v>6</v>
      </c>
      <c r="H1764" s="51" t="s">
        <v>7</v>
      </c>
      <c r="I1764" s="279">
        <v>20000000</v>
      </c>
      <c r="J1764" s="279"/>
      <c r="K1764" s="279">
        <v>20000000</v>
      </c>
    </row>
    <row r="1765" spans="2:11" ht="30" customHeight="1" thickBot="1" x14ac:dyDescent="0.3">
      <c r="B1765" s="68" t="s">
        <v>25</v>
      </c>
      <c r="C1765" s="52" t="s">
        <v>26</v>
      </c>
      <c r="D1765" s="53" t="s">
        <v>747</v>
      </c>
      <c r="E1765" s="51" t="s">
        <v>748</v>
      </c>
      <c r="F1765" s="51" t="s">
        <v>5</v>
      </c>
      <c r="G1765" s="51" t="s">
        <v>6</v>
      </c>
      <c r="H1765" s="51" t="s">
        <v>7</v>
      </c>
      <c r="I1765" s="279">
        <v>17000000</v>
      </c>
      <c r="J1765" s="279"/>
      <c r="K1765" s="279">
        <v>17000000</v>
      </c>
    </row>
    <row r="1766" spans="2:11" ht="30" customHeight="1" thickBot="1" x14ac:dyDescent="0.3">
      <c r="B1766" s="68" t="s">
        <v>43</v>
      </c>
      <c r="C1766" s="52" t="s">
        <v>44</v>
      </c>
      <c r="D1766" s="53" t="s">
        <v>747</v>
      </c>
      <c r="E1766" s="51" t="s">
        <v>748</v>
      </c>
      <c r="F1766" s="51" t="s">
        <v>5</v>
      </c>
      <c r="G1766" s="51" t="s">
        <v>6</v>
      </c>
      <c r="H1766" s="51" t="s">
        <v>7</v>
      </c>
      <c r="I1766" s="279">
        <v>90000000</v>
      </c>
      <c r="J1766" s="279"/>
      <c r="K1766" s="279">
        <v>31000000</v>
      </c>
    </row>
    <row r="1767" spans="2:11" ht="30" customHeight="1" thickBot="1" x14ac:dyDescent="0.3">
      <c r="B1767" s="68" t="s">
        <v>59</v>
      </c>
      <c r="C1767" s="52" t="s">
        <v>280</v>
      </c>
      <c r="D1767" s="53" t="s">
        <v>747</v>
      </c>
      <c r="E1767" s="51" t="s">
        <v>748</v>
      </c>
      <c r="F1767" s="51" t="s">
        <v>5</v>
      </c>
      <c r="G1767" s="51" t="s">
        <v>6</v>
      </c>
      <c r="H1767" s="51" t="s">
        <v>7</v>
      </c>
      <c r="I1767" s="279">
        <v>2500000</v>
      </c>
      <c r="J1767" s="279"/>
      <c r="K1767" s="279">
        <v>2500000</v>
      </c>
    </row>
    <row r="1768" spans="2:11" ht="30" customHeight="1" thickBot="1" x14ac:dyDescent="0.3">
      <c r="B1768" s="68" t="s">
        <v>754</v>
      </c>
      <c r="C1768" s="52" t="s">
        <v>151</v>
      </c>
      <c r="D1768" s="53" t="s">
        <v>747</v>
      </c>
      <c r="E1768" s="51" t="s">
        <v>748</v>
      </c>
      <c r="F1768" s="51" t="s">
        <v>5</v>
      </c>
      <c r="G1768" s="51" t="s">
        <v>6</v>
      </c>
      <c r="H1768" s="51" t="s">
        <v>7</v>
      </c>
      <c r="I1768" s="279">
        <v>5000000</v>
      </c>
      <c r="J1768" s="279"/>
      <c r="K1768" s="279" t="s">
        <v>1999</v>
      </c>
    </row>
    <row r="1769" spans="2:11" ht="30" customHeight="1" thickBot="1" x14ac:dyDescent="0.3">
      <c r="B1769" s="68" t="s">
        <v>51</v>
      </c>
      <c r="C1769" s="52" t="s">
        <v>52</v>
      </c>
      <c r="D1769" s="53" t="s">
        <v>747</v>
      </c>
      <c r="E1769" s="51" t="s">
        <v>748</v>
      </c>
      <c r="F1769" s="51" t="s">
        <v>5</v>
      </c>
      <c r="G1769" s="51" t="s">
        <v>6</v>
      </c>
      <c r="H1769" s="51" t="s">
        <v>7</v>
      </c>
      <c r="I1769" s="279">
        <v>34000000</v>
      </c>
      <c r="J1769" s="279"/>
      <c r="K1769" s="279">
        <v>34000000</v>
      </c>
    </row>
    <row r="1770" spans="2:11" ht="30" customHeight="1" thickBot="1" x14ac:dyDescent="0.3">
      <c r="B1770" s="68" t="s">
        <v>755</v>
      </c>
      <c r="C1770" s="52" t="s">
        <v>218</v>
      </c>
      <c r="D1770" s="53" t="s">
        <v>747</v>
      </c>
      <c r="E1770" s="51" t="s">
        <v>748</v>
      </c>
      <c r="F1770" s="51" t="s">
        <v>5</v>
      </c>
      <c r="G1770" s="51" t="s">
        <v>6</v>
      </c>
      <c r="H1770" s="51" t="s">
        <v>7</v>
      </c>
      <c r="I1770" s="279">
        <v>500000</v>
      </c>
      <c r="J1770" s="279"/>
      <c r="K1770" s="279">
        <v>500000</v>
      </c>
    </row>
    <row r="1771" spans="2:11" ht="30" customHeight="1" thickBot="1" x14ac:dyDescent="0.3">
      <c r="B1771" s="68" t="s">
        <v>60</v>
      </c>
      <c r="C1771" s="52" t="s">
        <v>30</v>
      </c>
      <c r="D1771" s="53" t="s">
        <v>747</v>
      </c>
      <c r="E1771" s="51" t="s">
        <v>748</v>
      </c>
      <c r="F1771" s="51" t="s">
        <v>5</v>
      </c>
      <c r="G1771" s="51" t="s">
        <v>6</v>
      </c>
      <c r="H1771" s="51" t="s">
        <v>7</v>
      </c>
      <c r="I1771" s="279">
        <v>62500000</v>
      </c>
      <c r="J1771" s="279"/>
      <c r="K1771" s="279">
        <v>22500000</v>
      </c>
    </row>
    <row r="1772" spans="2:11" ht="30" customHeight="1" thickBot="1" x14ac:dyDescent="0.3">
      <c r="B1772" s="68" t="s">
        <v>31</v>
      </c>
      <c r="C1772" s="52" t="s">
        <v>32</v>
      </c>
      <c r="D1772" s="53" t="s">
        <v>747</v>
      </c>
      <c r="E1772" s="51" t="s">
        <v>748</v>
      </c>
      <c r="F1772" s="51" t="s">
        <v>5</v>
      </c>
      <c r="G1772" s="51" t="s">
        <v>6</v>
      </c>
      <c r="H1772" s="51" t="s">
        <v>7</v>
      </c>
      <c r="I1772" s="279">
        <v>60000000</v>
      </c>
      <c r="J1772" s="279">
        <v>2200000</v>
      </c>
      <c r="K1772" s="279">
        <v>20000000</v>
      </c>
    </row>
    <row r="1773" spans="2:11" ht="30" customHeight="1" thickBot="1" x14ac:dyDescent="0.3">
      <c r="B1773" s="68" t="s">
        <v>566</v>
      </c>
      <c r="C1773" s="52" t="s">
        <v>121</v>
      </c>
      <c r="D1773" s="53" t="s">
        <v>747</v>
      </c>
      <c r="E1773" s="51" t="s">
        <v>748</v>
      </c>
      <c r="F1773" s="51" t="s">
        <v>5</v>
      </c>
      <c r="G1773" s="51" t="s">
        <v>6</v>
      </c>
      <c r="H1773" s="51" t="s">
        <v>7</v>
      </c>
      <c r="I1773" s="279">
        <v>500000</v>
      </c>
      <c r="J1773" s="279">
        <v>368500</v>
      </c>
      <c r="K1773" s="279">
        <v>57000000</v>
      </c>
    </row>
    <row r="1774" spans="2:11" ht="30" customHeight="1" thickBot="1" x14ac:dyDescent="0.3">
      <c r="B1774" s="68" t="s">
        <v>756</v>
      </c>
      <c r="C1774" s="52" t="s">
        <v>743</v>
      </c>
      <c r="D1774" s="53" t="s">
        <v>747</v>
      </c>
      <c r="E1774" s="51" t="s">
        <v>748</v>
      </c>
      <c r="F1774" s="51" t="s">
        <v>5</v>
      </c>
      <c r="G1774" s="51" t="s">
        <v>6</v>
      </c>
      <c r="H1774" s="51" t="s">
        <v>7</v>
      </c>
      <c r="I1774" s="279">
        <v>6000000</v>
      </c>
      <c r="J1774" s="279"/>
      <c r="K1774" s="279">
        <v>6000000</v>
      </c>
    </row>
    <row r="1775" spans="2:11" ht="30" customHeight="1" thickBot="1" x14ac:dyDescent="0.3">
      <c r="B1775" s="68" t="s">
        <v>757</v>
      </c>
      <c r="C1775" s="52">
        <v>22021013</v>
      </c>
      <c r="D1775" s="53" t="s">
        <v>747</v>
      </c>
      <c r="E1775" s="51" t="s">
        <v>748</v>
      </c>
      <c r="F1775" s="51" t="s">
        <v>5</v>
      </c>
      <c r="G1775" s="51" t="s">
        <v>6</v>
      </c>
      <c r="H1775" s="51" t="s">
        <v>7</v>
      </c>
      <c r="I1775" s="279">
        <v>300000000</v>
      </c>
      <c r="J1775" s="279">
        <v>168488000</v>
      </c>
      <c r="K1775" s="279">
        <v>170000000</v>
      </c>
    </row>
    <row r="1776" spans="2:11" ht="30" customHeight="1" thickBot="1" x14ac:dyDescent="0.3">
      <c r="B1776" s="68" t="s">
        <v>566</v>
      </c>
      <c r="C1776" s="52">
        <v>22021014</v>
      </c>
      <c r="D1776" s="53" t="s">
        <v>747</v>
      </c>
      <c r="E1776" s="51" t="s">
        <v>748</v>
      </c>
      <c r="F1776" s="51" t="s">
        <v>5</v>
      </c>
      <c r="G1776" s="51" t="s">
        <v>6</v>
      </c>
      <c r="H1776" s="51" t="s">
        <v>7</v>
      </c>
      <c r="I1776" s="279">
        <v>18500000</v>
      </c>
      <c r="J1776" s="279"/>
      <c r="K1776" s="279">
        <v>12000000</v>
      </c>
    </row>
    <row r="1777" spans="2:11" ht="30" customHeight="1" thickBot="1" x14ac:dyDescent="0.3">
      <c r="B1777" s="68" t="s">
        <v>758</v>
      </c>
      <c r="C1777" s="52" t="s">
        <v>56</v>
      </c>
      <c r="D1777" s="53" t="s">
        <v>747</v>
      </c>
      <c r="E1777" s="51" t="s">
        <v>748</v>
      </c>
      <c r="F1777" s="51" t="s">
        <v>5</v>
      </c>
      <c r="G1777" s="51" t="s">
        <v>6</v>
      </c>
      <c r="H1777" s="51">
        <v>32120000</v>
      </c>
      <c r="I1777" s="279">
        <v>3399999</v>
      </c>
      <c r="J1777" s="279"/>
      <c r="K1777" s="279">
        <v>3399999</v>
      </c>
    </row>
    <row r="1778" spans="2:11" ht="30" customHeight="1" thickBot="1" x14ac:dyDescent="0.3">
      <c r="B1778" s="68" t="s">
        <v>35</v>
      </c>
      <c r="C1778" s="52" t="s">
        <v>36</v>
      </c>
      <c r="D1778" s="53">
        <v>11200300100</v>
      </c>
      <c r="E1778" s="51" t="s">
        <v>748</v>
      </c>
      <c r="F1778" s="51" t="s">
        <v>5</v>
      </c>
      <c r="G1778" s="51" t="s">
        <v>6</v>
      </c>
      <c r="H1778" s="51" t="s">
        <v>7</v>
      </c>
      <c r="I1778" s="279">
        <v>40000000</v>
      </c>
      <c r="J1778" s="279">
        <v>23946000</v>
      </c>
      <c r="K1778" s="279">
        <v>30000000</v>
      </c>
    </row>
    <row r="1779" spans="2:11" ht="30" customHeight="1" thickBot="1" x14ac:dyDescent="0.3">
      <c r="B1779" s="68" t="s">
        <v>2097</v>
      </c>
      <c r="C1779" s="52">
        <v>22020302</v>
      </c>
      <c r="D1779" s="53">
        <v>11200300100</v>
      </c>
      <c r="E1779" s="51" t="s">
        <v>748</v>
      </c>
      <c r="F1779" s="51" t="s">
        <v>5</v>
      </c>
      <c r="G1779" s="51" t="s">
        <v>6</v>
      </c>
      <c r="H1779" s="51" t="s">
        <v>7</v>
      </c>
      <c r="I1779" s="279"/>
      <c r="J1779" s="279"/>
      <c r="K1779" s="279">
        <v>500000</v>
      </c>
    </row>
    <row r="1780" spans="2:11" ht="30" customHeight="1" thickBot="1" x14ac:dyDescent="0.3">
      <c r="B1780" s="68" t="s">
        <v>2098</v>
      </c>
      <c r="C1780" s="52">
        <v>22020304</v>
      </c>
      <c r="D1780" s="53">
        <v>11200300100</v>
      </c>
      <c r="E1780" s="51" t="s">
        <v>748</v>
      </c>
      <c r="F1780" s="51" t="s">
        <v>5</v>
      </c>
      <c r="G1780" s="51" t="s">
        <v>6</v>
      </c>
      <c r="H1780" s="51" t="s">
        <v>7</v>
      </c>
      <c r="I1780" s="279"/>
      <c r="J1780" s="279"/>
      <c r="K1780" s="279">
        <v>500000</v>
      </c>
    </row>
    <row r="1781" spans="2:11" ht="30" customHeight="1" thickBot="1" x14ac:dyDescent="0.3">
      <c r="B1781" s="68" t="s">
        <v>761</v>
      </c>
      <c r="C1781" s="52">
        <v>23010125</v>
      </c>
      <c r="D1781" s="53">
        <v>11200300100</v>
      </c>
      <c r="E1781" s="51" t="s">
        <v>748</v>
      </c>
      <c r="F1781" s="51" t="s">
        <v>5</v>
      </c>
      <c r="G1781" s="51" t="s">
        <v>6</v>
      </c>
      <c r="H1781" s="51" t="s">
        <v>7</v>
      </c>
      <c r="I1781" s="279"/>
      <c r="J1781" s="279"/>
      <c r="K1781" s="279">
        <v>500000</v>
      </c>
    </row>
    <row r="1782" spans="2:11" ht="30" customHeight="1" thickBot="1" x14ac:dyDescent="0.3">
      <c r="B1782" s="68" t="s">
        <v>2099</v>
      </c>
      <c r="C1782" s="52">
        <v>22020404</v>
      </c>
      <c r="D1782" s="53">
        <v>11200300100</v>
      </c>
      <c r="E1782" s="51" t="s">
        <v>748</v>
      </c>
      <c r="F1782" s="51" t="s">
        <v>5</v>
      </c>
      <c r="G1782" s="51" t="s">
        <v>6</v>
      </c>
      <c r="H1782" s="51" t="s">
        <v>7</v>
      </c>
      <c r="I1782" s="279"/>
      <c r="J1782" s="279"/>
      <c r="K1782" s="279">
        <v>500000</v>
      </c>
    </row>
    <row r="1783" spans="2:11" ht="30" customHeight="1" thickBot="1" x14ac:dyDescent="0.3">
      <c r="B1783" s="266" t="s">
        <v>320</v>
      </c>
      <c r="C1783" s="356">
        <v>2201003</v>
      </c>
      <c r="D1783" s="53">
        <v>11200300100</v>
      </c>
      <c r="E1783" s="51" t="s">
        <v>748</v>
      </c>
      <c r="F1783" s="51" t="s">
        <v>5</v>
      </c>
      <c r="G1783" s="51" t="s">
        <v>6</v>
      </c>
      <c r="H1783" s="51" t="s">
        <v>7</v>
      </c>
      <c r="I1783" s="279"/>
      <c r="J1783" s="279"/>
      <c r="K1783" s="279">
        <v>1000000</v>
      </c>
    </row>
    <row r="1784" spans="2:11" ht="30" customHeight="1" thickBot="1" x14ac:dyDescent="0.3">
      <c r="B1784" s="68" t="s">
        <v>759</v>
      </c>
      <c r="C1784" s="52" t="s">
        <v>137</v>
      </c>
      <c r="D1784" s="53" t="s">
        <v>747</v>
      </c>
      <c r="E1784" s="51" t="s">
        <v>748</v>
      </c>
      <c r="F1784" s="51" t="s">
        <v>5</v>
      </c>
      <c r="G1784" s="51" t="s">
        <v>6</v>
      </c>
      <c r="H1784" s="51" t="s">
        <v>7</v>
      </c>
      <c r="I1784" s="279">
        <v>15000000</v>
      </c>
      <c r="J1784" s="279">
        <v>125000</v>
      </c>
      <c r="K1784" s="279">
        <v>15000000</v>
      </c>
    </row>
    <row r="1785" spans="2:11" ht="30" customHeight="1" thickBot="1" x14ac:dyDescent="0.3">
      <c r="B1785" s="442" t="s">
        <v>1602</v>
      </c>
      <c r="C1785" s="443"/>
      <c r="D1785" s="443"/>
      <c r="E1785" s="443"/>
      <c r="F1785" s="443"/>
      <c r="G1785" s="443"/>
      <c r="H1785" s="444"/>
      <c r="I1785" s="275">
        <f>SUM(I1753:I1782)</f>
        <v>1444659963</v>
      </c>
      <c r="J1785" s="279">
        <f>SUM(J1753:J1782)</f>
        <v>882699735</v>
      </c>
      <c r="K1785" s="275">
        <f>SUM(K1753:K1784)</f>
        <v>1489659963</v>
      </c>
    </row>
    <row r="1786" spans="2:11" ht="92.25" customHeight="1" thickBot="1" x14ac:dyDescent="0.3">
      <c r="B1786" s="484" t="s">
        <v>2114</v>
      </c>
      <c r="C1786" s="445"/>
      <c r="D1786" s="445"/>
      <c r="E1786" s="445"/>
      <c r="F1786" s="445"/>
      <c r="G1786" s="445"/>
      <c r="H1786" s="445"/>
      <c r="I1786" s="445"/>
      <c r="J1786" s="445"/>
      <c r="K1786" s="446"/>
    </row>
    <row r="1787" spans="2:11" ht="30" customHeight="1" thickBot="1" x14ac:dyDescent="0.3">
      <c r="B1787" s="439" t="s">
        <v>1918</v>
      </c>
      <c r="C1787" s="440"/>
      <c r="D1787" s="440"/>
      <c r="E1787" s="440"/>
      <c r="F1787" s="440"/>
      <c r="G1787" s="440"/>
      <c r="H1787" s="440"/>
      <c r="I1787" s="440"/>
      <c r="J1787" s="440"/>
      <c r="K1787" s="441"/>
    </row>
    <row r="1788" spans="2:11" ht="30" customHeight="1" thickBot="1" x14ac:dyDescent="0.3">
      <c r="B1788" s="91" t="s">
        <v>1272</v>
      </c>
      <c r="C1788" s="29" t="s">
        <v>1271</v>
      </c>
      <c r="D1788" s="17" t="s">
        <v>1270</v>
      </c>
      <c r="E1788" s="18" t="s">
        <v>1269</v>
      </c>
      <c r="F1788" s="18" t="s">
        <v>1268</v>
      </c>
      <c r="G1788" s="15" t="s">
        <v>1267</v>
      </c>
      <c r="H1788" s="18" t="s">
        <v>1266</v>
      </c>
      <c r="I1788" s="272" t="s">
        <v>1619</v>
      </c>
      <c r="J1788" s="273" t="s">
        <v>1948</v>
      </c>
      <c r="K1788" s="274" t="s">
        <v>1614</v>
      </c>
    </row>
    <row r="1789" spans="2:11" ht="30" customHeight="1" thickBot="1" x14ac:dyDescent="0.3">
      <c r="B1789" s="68" t="s">
        <v>1</v>
      </c>
      <c r="C1789" s="52" t="s">
        <v>2</v>
      </c>
      <c r="D1789" s="53" t="s">
        <v>760</v>
      </c>
      <c r="E1789" s="51" t="s">
        <v>748</v>
      </c>
      <c r="F1789" s="51" t="s">
        <v>5</v>
      </c>
      <c r="G1789" s="51" t="s">
        <v>6</v>
      </c>
      <c r="H1789" s="51" t="s">
        <v>7</v>
      </c>
      <c r="I1789" s="279">
        <v>4000000</v>
      </c>
      <c r="J1789" s="279">
        <v>2182543</v>
      </c>
      <c r="K1789" s="279">
        <v>4000000</v>
      </c>
    </row>
    <row r="1790" spans="2:11" ht="30" customHeight="1" thickBot="1" x14ac:dyDescent="0.3">
      <c r="B1790" s="68" t="s">
        <v>67</v>
      </c>
      <c r="C1790" s="52" t="s">
        <v>9</v>
      </c>
      <c r="D1790" s="53" t="s">
        <v>760</v>
      </c>
      <c r="E1790" s="51" t="s">
        <v>748</v>
      </c>
      <c r="F1790" s="51" t="s">
        <v>5</v>
      </c>
      <c r="G1790" s="51" t="s">
        <v>6</v>
      </c>
      <c r="H1790" s="51" t="s">
        <v>7</v>
      </c>
      <c r="I1790" s="279">
        <v>10000000</v>
      </c>
      <c r="J1790" s="279">
        <v>3447150</v>
      </c>
      <c r="K1790" s="279">
        <v>10000000</v>
      </c>
    </row>
    <row r="1791" spans="2:11" ht="30" customHeight="1" thickBot="1" x14ac:dyDescent="0.3">
      <c r="B1791" s="68" t="s">
        <v>10</v>
      </c>
      <c r="C1791" s="52" t="s">
        <v>11</v>
      </c>
      <c r="D1791" s="53" t="s">
        <v>760</v>
      </c>
      <c r="E1791" s="51" t="s">
        <v>748</v>
      </c>
      <c r="F1791" s="51" t="s">
        <v>5</v>
      </c>
      <c r="G1791" s="51" t="s">
        <v>6</v>
      </c>
      <c r="H1791" s="51" t="s">
        <v>7</v>
      </c>
      <c r="I1791" s="279">
        <v>100000</v>
      </c>
      <c r="J1791" s="279"/>
      <c r="K1791" s="279">
        <v>100000</v>
      </c>
    </row>
    <row r="1792" spans="2:11" ht="30" customHeight="1" thickBot="1" x14ac:dyDescent="0.3">
      <c r="B1792" s="68" t="s">
        <v>40</v>
      </c>
      <c r="C1792" s="52" t="s">
        <v>13</v>
      </c>
      <c r="D1792" s="53" t="s">
        <v>760</v>
      </c>
      <c r="E1792" s="51" t="s">
        <v>748</v>
      </c>
      <c r="F1792" s="51" t="s">
        <v>5</v>
      </c>
      <c r="G1792" s="51" t="s">
        <v>6</v>
      </c>
      <c r="H1792" s="51" t="s">
        <v>7</v>
      </c>
      <c r="I1792" s="279">
        <v>2000000</v>
      </c>
      <c r="J1792" s="279">
        <v>567000</v>
      </c>
      <c r="K1792" s="279">
        <v>2000000</v>
      </c>
    </row>
    <row r="1793" spans="2:11" ht="30" customHeight="1" thickBot="1" x14ac:dyDescent="0.3">
      <c r="B1793" s="68" t="s">
        <v>761</v>
      </c>
      <c r="C1793" s="52" t="s">
        <v>111</v>
      </c>
      <c r="D1793" s="53" t="s">
        <v>760</v>
      </c>
      <c r="E1793" s="51" t="s">
        <v>748</v>
      </c>
      <c r="F1793" s="51" t="s">
        <v>5</v>
      </c>
      <c r="G1793" s="51" t="s">
        <v>6</v>
      </c>
      <c r="H1793" s="51" t="s">
        <v>7</v>
      </c>
      <c r="I1793" s="279">
        <v>100000</v>
      </c>
      <c r="J1793" s="279"/>
      <c r="K1793" s="279">
        <v>100000</v>
      </c>
    </row>
    <row r="1794" spans="2:11" ht="30" customHeight="1" thickBot="1" x14ac:dyDescent="0.3">
      <c r="B1794" s="68" t="s">
        <v>762</v>
      </c>
      <c r="C1794" s="52" t="s">
        <v>319</v>
      </c>
      <c r="D1794" s="53" t="s">
        <v>760</v>
      </c>
      <c r="E1794" s="51" t="s">
        <v>748</v>
      </c>
      <c r="F1794" s="51" t="s">
        <v>5</v>
      </c>
      <c r="G1794" s="51" t="s">
        <v>6</v>
      </c>
      <c r="H1794" s="51" t="s">
        <v>7</v>
      </c>
      <c r="I1794" s="279">
        <v>100000</v>
      </c>
      <c r="J1794" s="279"/>
      <c r="K1794" s="279">
        <v>100000</v>
      </c>
    </row>
    <row r="1795" spans="2:11" ht="30" customHeight="1" thickBot="1" x14ac:dyDescent="0.3">
      <c r="B1795" s="68" t="s">
        <v>763</v>
      </c>
      <c r="C1795" s="52" t="s">
        <v>563</v>
      </c>
      <c r="D1795" s="53" t="s">
        <v>760</v>
      </c>
      <c r="E1795" s="51" t="s">
        <v>748</v>
      </c>
      <c r="F1795" s="51" t="s">
        <v>5</v>
      </c>
      <c r="G1795" s="51" t="s">
        <v>6</v>
      </c>
      <c r="H1795" s="51" t="s">
        <v>7</v>
      </c>
      <c r="I1795" s="279">
        <v>2000000</v>
      </c>
      <c r="J1795" s="279"/>
      <c r="K1795" s="279">
        <v>2000000</v>
      </c>
    </row>
    <row r="1796" spans="2:11" ht="30" customHeight="1" thickBot="1" x14ac:dyDescent="0.3">
      <c r="B1796" s="68" t="s">
        <v>41</v>
      </c>
      <c r="C1796" s="52" t="s">
        <v>18</v>
      </c>
      <c r="D1796" s="53" t="s">
        <v>760</v>
      </c>
      <c r="E1796" s="51" t="s">
        <v>748</v>
      </c>
      <c r="F1796" s="51" t="s">
        <v>5</v>
      </c>
      <c r="G1796" s="51" t="s">
        <v>6</v>
      </c>
      <c r="H1796" s="51" t="s">
        <v>7</v>
      </c>
      <c r="I1796" s="279">
        <v>5100000</v>
      </c>
      <c r="J1796" s="279">
        <v>280000</v>
      </c>
      <c r="K1796" s="279">
        <v>5100000</v>
      </c>
    </row>
    <row r="1797" spans="2:11" ht="30" customHeight="1" thickBot="1" x14ac:dyDescent="0.3">
      <c r="B1797" s="68" t="s">
        <v>42</v>
      </c>
      <c r="C1797" s="52" t="s">
        <v>20</v>
      </c>
      <c r="D1797" s="53" t="s">
        <v>760</v>
      </c>
      <c r="E1797" s="51" t="s">
        <v>748</v>
      </c>
      <c r="F1797" s="51" t="s">
        <v>5</v>
      </c>
      <c r="G1797" s="51" t="s">
        <v>6</v>
      </c>
      <c r="H1797" s="51" t="s">
        <v>7</v>
      </c>
      <c r="I1797" s="279">
        <v>1000000</v>
      </c>
      <c r="J1797" s="279"/>
      <c r="K1797" s="279">
        <v>1000000</v>
      </c>
    </row>
    <row r="1798" spans="2:11" ht="30" customHeight="1" thickBot="1" x14ac:dyDescent="0.3">
      <c r="B1798" s="68" t="s">
        <v>764</v>
      </c>
      <c r="C1798" s="52" t="s">
        <v>49</v>
      </c>
      <c r="D1798" s="53" t="s">
        <v>760</v>
      </c>
      <c r="E1798" s="51" t="s">
        <v>748</v>
      </c>
      <c r="F1798" s="51" t="s">
        <v>5</v>
      </c>
      <c r="G1798" s="51" t="s">
        <v>6</v>
      </c>
      <c r="H1798" s="51" t="s">
        <v>7</v>
      </c>
      <c r="I1798" s="279">
        <v>1000000</v>
      </c>
      <c r="J1798" s="279">
        <v>980000</v>
      </c>
      <c r="K1798" s="279">
        <v>1000000</v>
      </c>
    </row>
    <row r="1799" spans="2:11" ht="30" customHeight="1" thickBot="1" x14ac:dyDescent="0.3">
      <c r="B1799" s="68" t="s">
        <v>25</v>
      </c>
      <c r="C1799" s="52" t="s">
        <v>26</v>
      </c>
      <c r="D1799" s="53" t="s">
        <v>760</v>
      </c>
      <c r="E1799" s="51" t="s">
        <v>748</v>
      </c>
      <c r="F1799" s="51" t="s">
        <v>5</v>
      </c>
      <c r="G1799" s="51" t="s">
        <v>6</v>
      </c>
      <c r="H1799" s="51" t="s">
        <v>7</v>
      </c>
      <c r="I1799" s="279">
        <v>8000000</v>
      </c>
      <c r="J1799" s="279">
        <v>5426850</v>
      </c>
      <c r="K1799" s="279">
        <v>8000000</v>
      </c>
    </row>
    <row r="1800" spans="2:11" ht="30" customHeight="1" thickBot="1" x14ac:dyDescent="0.3">
      <c r="B1800" s="68" t="s">
        <v>43</v>
      </c>
      <c r="C1800" s="52" t="s">
        <v>44</v>
      </c>
      <c r="D1800" s="53" t="s">
        <v>760</v>
      </c>
      <c r="E1800" s="51" t="s">
        <v>748</v>
      </c>
      <c r="F1800" s="51" t="s">
        <v>5</v>
      </c>
      <c r="G1800" s="51" t="s">
        <v>6</v>
      </c>
      <c r="H1800" s="51" t="s">
        <v>7</v>
      </c>
      <c r="I1800" s="279">
        <v>4450000</v>
      </c>
      <c r="J1800" s="279">
        <v>150000</v>
      </c>
      <c r="K1800" s="279">
        <v>4450000</v>
      </c>
    </row>
    <row r="1801" spans="2:11" ht="30" customHeight="1" thickBot="1" x14ac:dyDescent="0.3">
      <c r="B1801" s="68" t="s">
        <v>51</v>
      </c>
      <c r="C1801" s="52" t="s">
        <v>52</v>
      </c>
      <c r="D1801" s="53" t="s">
        <v>760</v>
      </c>
      <c r="E1801" s="51" t="s">
        <v>748</v>
      </c>
      <c r="F1801" s="51" t="s">
        <v>5</v>
      </c>
      <c r="G1801" s="51" t="s">
        <v>6</v>
      </c>
      <c r="H1801" s="51" t="s">
        <v>7</v>
      </c>
      <c r="I1801" s="279">
        <v>2000000</v>
      </c>
      <c r="J1801" s="279"/>
      <c r="K1801" s="279">
        <v>2000000</v>
      </c>
    </row>
    <row r="1802" spans="2:11" ht="30" customHeight="1" thickBot="1" x14ac:dyDescent="0.3">
      <c r="B1802" s="68" t="s">
        <v>60</v>
      </c>
      <c r="C1802" s="52" t="s">
        <v>30</v>
      </c>
      <c r="D1802" s="53" t="s">
        <v>760</v>
      </c>
      <c r="E1802" s="51" t="s">
        <v>748</v>
      </c>
      <c r="F1802" s="51" t="s">
        <v>5</v>
      </c>
      <c r="G1802" s="51" t="s">
        <v>6</v>
      </c>
      <c r="H1802" s="51" t="s">
        <v>7</v>
      </c>
      <c r="I1802" s="279">
        <v>2000000</v>
      </c>
      <c r="J1802" s="279"/>
      <c r="K1802" s="279">
        <v>2000000</v>
      </c>
    </row>
    <row r="1803" spans="2:11" ht="30" customHeight="1" thickBot="1" x14ac:dyDescent="0.3">
      <c r="B1803" s="68" t="s">
        <v>31</v>
      </c>
      <c r="C1803" s="52" t="s">
        <v>32</v>
      </c>
      <c r="D1803" s="53" t="s">
        <v>760</v>
      </c>
      <c r="E1803" s="51" t="s">
        <v>748</v>
      </c>
      <c r="F1803" s="51" t="s">
        <v>5</v>
      </c>
      <c r="G1803" s="51" t="s">
        <v>6</v>
      </c>
      <c r="H1803" s="51" t="s">
        <v>7</v>
      </c>
      <c r="I1803" s="279">
        <v>1000000</v>
      </c>
      <c r="J1803" s="279"/>
      <c r="K1803" s="279">
        <v>1000000</v>
      </c>
    </row>
    <row r="1804" spans="2:11" ht="30" customHeight="1" thickBot="1" x14ac:dyDescent="0.3">
      <c r="B1804" s="68" t="s">
        <v>320</v>
      </c>
      <c r="C1804" s="52" t="s">
        <v>207</v>
      </c>
      <c r="D1804" s="53" t="s">
        <v>760</v>
      </c>
      <c r="E1804" s="51" t="s">
        <v>748</v>
      </c>
      <c r="F1804" s="51" t="s">
        <v>5</v>
      </c>
      <c r="G1804" s="51" t="s">
        <v>6</v>
      </c>
      <c r="H1804" s="51" t="s">
        <v>7</v>
      </c>
      <c r="I1804" s="279">
        <v>100000</v>
      </c>
      <c r="J1804" s="279"/>
      <c r="K1804" s="279">
        <v>100000</v>
      </c>
    </row>
    <row r="1805" spans="2:11" ht="30" customHeight="1" thickBot="1" x14ac:dyDescent="0.3">
      <c r="B1805" s="68" t="s">
        <v>35</v>
      </c>
      <c r="C1805" s="52" t="s">
        <v>36</v>
      </c>
      <c r="D1805" s="53" t="s">
        <v>760</v>
      </c>
      <c r="E1805" s="51" t="s">
        <v>748</v>
      </c>
      <c r="F1805" s="51" t="s">
        <v>5</v>
      </c>
      <c r="G1805" s="51" t="s">
        <v>6</v>
      </c>
      <c r="H1805" s="51" t="s">
        <v>7</v>
      </c>
      <c r="I1805" s="279">
        <v>50000</v>
      </c>
      <c r="J1805" s="279">
        <v>50000</v>
      </c>
      <c r="K1805" s="279">
        <v>50000</v>
      </c>
    </row>
    <row r="1806" spans="2:11" ht="30" customHeight="1" thickBot="1" x14ac:dyDescent="0.3">
      <c r="B1806" s="442" t="s">
        <v>1602</v>
      </c>
      <c r="C1806" s="443"/>
      <c r="D1806" s="443"/>
      <c r="E1806" s="443"/>
      <c r="F1806" s="443"/>
      <c r="G1806" s="443"/>
      <c r="H1806" s="444"/>
      <c r="I1806" s="275">
        <f>SUM(I1789:I1805)</f>
        <v>43000000</v>
      </c>
      <c r="J1806" s="275">
        <f>SUM(J1789:J1805)</f>
        <v>13083543</v>
      </c>
      <c r="K1806" s="275">
        <f>SUM(K1789:K1805)</f>
        <v>43000000</v>
      </c>
    </row>
    <row r="1807" spans="2:11" ht="90" customHeight="1" thickBot="1" x14ac:dyDescent="0.3">
      <c r="B1807" s="484" t="s">
        <v>2114</v>
      </c>
      <c r="C1807" s="445"/>
      <c r="D1807" s="445"/>
      <c r="E1807" s="445"/>
      <c r="F1807" s="445"/>
      <c r="G1807" s="445"/>
      <c r="H1807" s="445"/>
      <c r="I1807" s="445"/>
      <c r="J1807" s="445"/>
      <c r="K1807" s="446"/>
    </row>
    <row r="1808" spans="2:11" ht="30" customHeight="1" thickBot="1" x14ac:dyDescent="0.3">
      <c r="B1808" s="447" t="s">
        <v>1919</v>
      </c>
      <c r="C1808" s="448"/>
      <c r="D1808" s="448"/>
      <c r="E1808" s="448"/>
      <c r="F1808" s="448"/>
      <c r="G1808" s="448"/>
      <c r="H1808" s="448"/>
      <c r="I1808" s="448"/>
      <c r="J1808" s="448"/>
      <c r="K1808" s="449"/>
    </row>
    <row r="1809" spans="2:12" ht="30" customHeight="1" thickBot="1" x14ac:dyDescent="0.3">
      <c r="B1809" s="91" t="s">
        <v>1272</v>
      </c>
      <c r="C1809" s="29" t="s">
        <v>1271</v>
      </c>
      <c r="D1809" s="17" t="s">
        <v>1270</v>
      </c>
      <c r="E1809" s="18" t="s">
        <v>1269</v>
      </c>
      <c r="F1809" s="18" t="s">
        <v>1268</v>
      </c>
      <c r="G1809" s="15" t="s">
        <v>1267</v>
      </c>
      <c r="H1809" s="18" t="s">
        <v>1266</v>
      </c>
      <c r="I1809" s="272" t="s">
        <v>1619</v>
      </c>
      <c r="J1809" s="273" t="s">
        <v>1948</v>
      </c>
      <c r="K1809" s="274" t="s">
        <v>1614</v>
      </c>
    </row>
    <row r="1810" spans="2:12" ht="30" customHeight="1" thickBot="1" x14ac:dyDescent="0.3">
      <c r="B1810" s="92" t="s">
        <v>96</v>
      </c>
      <c r="C1810" s="52" t="s">
        <v>9</v>
      </c>
      <c r="D1810" s="8" t="s">
        <v>765</v>
      </c>
      <c r="E1810" s="5" t="s">
        <v>766</v>
      </c>
      <c r="F1810" s="5" t="s">
        <v>5</v>
      </c>
      <c r="G1810" s="3" t="s">
        <v>186</v>
      </c>
      <c r="H1810" s="14" t="s">
        <v>7</v>
      </c>
      <c r="I1810" s="278">
        <v>1500000</v>
      </c>
      <c r="J1810" s="276"/>
      <c r="K1810" s="278">
        <v>1500000</v>
      </c>
    </row>
    <row r="1811" spans="2:12" ht="30" customHeight="1" thickBot="1" x14ac:dyDescent="0.3">
      <c r="B1811" s="92" t="s">
        <v>40</v>
      </c>
      <c r="C1811" s="52" t="s">
        <v>13</v>
      </c>
      <c r="D1811" s="8" t="s">
        <v>765</v>
      </c>
      <c r="E1811" s="5" t="s">
        <v>766</v>
      </c>
      <c r="F1811" s="5" t="s">
        <v>5</v>
      </c>
      <c r="G1811" s="3" t="s">
        <v>186</v>
      </c>
      <c r="H1811" s="14" t="s">
        <v>7</v>
      </c>
      <c r="I1811" s="278">
        <v>360000</v>
      </c>
      <c r="J1811" s="276"/>
      <c r="K1811" s="278">
        <v>360000</v>
      </c>
    </row>
    <row r="1812" spans="2:12" ht="30" customHeight="1" thickBot="1" x14ac:dyDescent="0.3">
      <c r="B1812" s="92" t="s">
        <v>19</v>
      </c>
      <c r="C1812" s="52" t="s">
        <v>20</v>
      </c>
      <c r="D1812" s="8" t="s">
        <v>765</v>
      </c>
      <c r="E1812" s="5" t="s">
        <v>766</v>
      </c>
      <c r="F1812" s="5" t="s">
        <v>5</v>
      </c>
      <c r="G1812" s="3" t="s">
        <v>186</v>
      </c>
      <c r="H1812" s="14" t="s">
        <v>7</v>
      </c>
      <c r="I1812" s="278">
        <v>440000</v>
      </c>
      <c r="J1812" s="276"/>
      <c r="K1812" s="278">
        <v>440000</v>
      </c>
    </row>
    <row r="1813" spans="2:12" ht="30" customHeight="1" thickBot="1" x14ac:dyDescent="0.3">
      <c r="B1813" s="92" t="s">
        <v>41</v>
      </c>
      <c r="C1813" s="52" t="s">
        <v>18</v>
      </c>
      <c r="D1813" s="8" t="s">
        <v>765</v>
      </c>
      <c r="E1813" s="5" t="s">
        <v>766</v>
      </c>
      <c r="F1813" s="5" t="s">
        <v>5</v>
      </c>
      <c r="G1813" s="3" t="s">
        <v>186</v>
      </c>
      <c r="H1813" s="14" t="s">
        <v>7</v>
      </c>
      <c r="I1813" s="278">
        <v>2000000</v>
      </c>
      <c r="J1813" s="276"/>
      <c r="K1813" s="278">
        <v>2000000</v>
      </c>
    </row>
    <row r="1814" spans="2:12" ht="30" customHeight="1" thickBot="1" x14ac:dyDescent="0.3">
      <c r="B1814" s="92" t="s">
        <v>31</v>
      </c>
      <c r="C1814" s="52" t="s">
        <v>32</v>
      </c>
      <c r="D1814" s="8" t="s">
        <v>765</v>
      </c>
      <c r="E1814" s="5" t="s">
        <v>766</v>
      </c>
      <c r="F1814" s="5" t="s">
        <v>5</v>
      </c>
      <c r="G1814" s="3" t="s">
        <v>186</v>
      </c>
      <c r="H1814" s="14" t="s">
        <v>7</v>
      </c>
      <c r="I1814" s="278">
        <v>500000</v>
      </c>
      <c r="J1814" s="276"/>
      <c r="K1814" s="278">
        <v>500000</v>
      </c>
    </row>
    <row r="1815" spans="2:12" ht="30" customHeight="1" thickBot="1" x14ac:dyDescent="0.3">
      <c r="B1815" s="92" t="s">
        <v>70</v>
      </c>
      <c r="C1815" s="52" t="s">
        <v>30</v>
      </c>
      <c r="D1815" s="8" t="s">
        <v>765</v>
      </c>
      <c r="E1815" s="5" t="s">
        <v>766</v>
      </c>
      <c r="F1815" s="5" t="s">
        <v>5</v>
      </c>
      <c r="G1815" s="3" t="s">
        <v>186</v>
      </c>
      <c r="H1815" s="14" t="s">
        <v>7</v>
      </c>
      <c r="I1815" s="278">
        <v>4000000</v>
      </c>
      <c r="J1815" s="276"/>
      <c r="K1815" s="278">
        <v>4000000</v>
      </c>
    </row>
    <row r="1816" spans="2:12" ht="30" customHeight="1" thickBot="1" x14ac:dyDescent="0.3">
      <c r="B1816" s="93" t="s">
        <v>767</v>
      </c>
      <c r="C1816" s="30" t="s">
        <v>768</v>
      </c>
      <c r="D1816" s="8" t="s">
        <v>765</v>
      </c>
      <c r="E1816" s="5" t="s">
        <v>766</v>
      </c>
      <c r="F1816" s="5" t="s">
        <v>5</v>
      </c>
      <c r="G1816" s="3" t="s">
        <v>186</v>
      </c>
      <c r="H1816" s="14" t="s">
        <v>7</v>
      </c>
      <c r="I1816" s="278">
        <v>1200000</v>
      </c>
      <c r="J1816" s="276"/>
      <c r="K1816" s="278">
        <v>1200000</v>
      </c>
    </row>
    <row r="1817" spans="2:12" ht="30" customHeight="1" thickBot="1" x14ac:dyDescent="0.3">
      <c r="B1817" s="442" t="s">
        <v>1602</v>
      </c>
      <c r="C1817" s="443"/>
      <c r="D1817" s="443"/>
      <c r="E1817" s="443"/>
      <c r="F1817" s="443"/>
      <c r="G1817" s="443"/>
      <c r="H1817" s="444"/>
      <c r="I1817" s="278">
        <f>SUM(I1810:I1816)</f>
        <v>10000000</v>
      </c>
      <c r="J1817" s="278"/>
      <c r="K1817" s="278">
        <f>SUM(K1810:K1816)</f>
        <v>10000000</v>
      </c>
    </row>
    <row r="1818" spans="2:12" ht="90.75" customHeight="1" thickBot="1" x14ac:dyDescent="0.3">
      <c r="B1818" s="484" t="s">
        <v>2114</v>
      </c>
      <c r="C1818" s="445"/>
      <c r="D1818" s="445"/>
      <c r="E1818" s="445"/>
      <c r="F1818" s="445"/>
      <c r="G1818" s="445"/>
      <c r="H1818" s="445"/>
      <c r="I1818" s="445"/>
      <c r="J1818" s="445"/>
      <c r="K1818" s="446"/>
    </row>
    <row r="1819" spans="2:12" ht="30" customHeight="1" thickBot="1" x14ac:dyDescent="0.3">
      <c r="B1819" s="447" t="s">
        <v>1946</v>
      </c>
      <c r="C1819" s="448"/>
      <c r="D1819" s="448"/>
      <c r="E1819" s="448"/>
      <c r="F1819" s="448"/>
      <c r="G1819" s="448"/>
      <c r="H1819" s="448"/>
      <c r="I1819" s="448"/>
      <c r="J1819" s="448"/>
      <c r="K1819" s="449"/>
    </row>
    <row r="1820" spans="2:12" ht="30" customHeight="1" thickBot="1" x14ac:dyDescent="0.3">
      <c r="B1820" s="91" t="s">
        <v>1272</v>
      </c>
      <c r="C1820" s="29" t="s">
        <v>1271</v>
      </c>
      <c r="D1820" s="17" t="s">
        <v>1270</v>
      </c>
      <c r="E1820" s="18" t="s">
        <v>1269</v>
      </c>
      <c r="F1820" s="18" t="s">
        <v>1268</v>
      </c>
      <c r="G1820" s="15" t="s">
        <v>1267</v>
      </c>
      <c r="H1820" s="18" t="s">
        <v>1266</v>
      </c>
      <c r="I1820" s="380" t="s">
        <v>1619</v>
      </c>
      <c r="J1820" s="379" t="s">
        <v>1948</v>
      </c>
      <c r="K1820" s="377" t="s">
        <v>1614</v>
      </c>
    </row>
    <row r="1821" spans="2:12" ht="30" customHeight="1" thickBot="1" x14ac:dyDescent="0.3">
      <c r="B1821" s="92" t="s">
        <v>96</v>
      </c>
      <c r="C1821" s="52" t="s">
        <v>9</v>
      </c>
      <c r="D1821" s="8" t="s">
        <v>769</v>
      </c>
      <c r="E1821" s="62" t="s">
        <v>770</v>
      </c>
      <c r="F1821" s="5" t="s">
        <v>5</v>
      </c>
      <c r="G1821" s="3" t="s">
        <v>212</v>
      </c>
      <c r="H1821" s="14" t="s">
        <v>7</v>
      </c>
      <c r="I1821" s="278">
        <v>300000</v>
      </c>
      <c r="J1821" s="276"/>
      <c r="K1821" s="278" t="s">
        <v>1999</v>
      </c>
    </row>
    <row r="1822" spans="2:12" ht="30" customHeight="1" thickBot="1" x14ac:dyDescent="0.3">
      <c r="B1822" s="92" t="s">
        <v>10</v>
      </c>
      <c r="C1822" s="52" t="s">
        <v>11</v>
      </c>
      <c r="D1822" s="8" t="s">
        <v>769</v>
      </c>
      <c r="E1822" s="62" t="s">
        <v>771</v>
      </c>
      <c r="F1822" s="5" t="s">
        <v>5</v>
      </c>
      <c r="G1822" s="3" t="s">
        <v>212</v>
      </c>
      <c r="H1822" s="14" t="s">
        <v>7</v>
      </c>
      <c r="I1822" s="278">
        <v>300000</v>
      </c>
      <c r="J1822" s="276"/>
      <c r="K1822" s="278" t="s">
        <v>1999</v>
      </c>
    </row>
    <row r="1823" spans="2:12" ht="30" customHeight="1" thickBot="1" x14ac:dyDescent="0.3">
      <c r="B1823" s="442" t="s">
        <v>1602</v>
      </c>
      <c r="C1823" s="443"/>
      <c r="D1823" s="443"/>
      <c r="E1823" s="443"/>
      <c r="F1823" s="443"/>
      <c r="G1823" s="443"/>
      <c r="H1823" s="444"/>
      <c r="I1823" s="278">
        <f>SUM(I1821:I1822)</f>
        <v>600000</v>
      </c>
      <c r="J1823" s="276"/>
      <c r="K1823" s="278">
        <f>SUM(K1821:K1822)</f>
        <v>0</v>
      </c>
    </row>
    <row r="1824" spans="2:12" ht="87.75" customHeight="1" thickBot="1" x14ac:dyDescent="0.4">
      <c r="B1824" s="530" t="s">
        <v>2114</v>
      </c>
      <c r="C1824" s="450"/>
      <c r="D1824" s="450"/>
      <c r="E1824" s="450"/>
      <c r="F1824" s="450"/>
      <c r="G1824" s="450"/>
      <c r="H1824" s="450"/>
      <c r="I1824" s="450"/>
      <c r="J1824" s="450"/>
      <c r="K1824" s="450"/>
      <c r="L1824" s="451"/>
    </row>
    <row r="1825" spans="2:12" ht="30" customHeight="1" thickBot="1" x14ac:dyDescent="0.3">
      <c r="B1825" s="439" t="s">
        <v>2100</v>
      </c>
      <c r="C1825" s="440"/>
      <c r="D1825" s="440"/>
      <c r="E1825" s="440"/>
      <c r="F1825" s="440"/>
      <c r="G1825" s="440"/>
      <c r="H1825" s="440"/>
      <c r="I1825" s="440"/>
      <c r="J1825" s="440"/>
      <c r="K1825" s="440"/>
      <c r="L1825" s="441"/>
    </row>
    <row r="1826" spans="2:12" ht="30" customHeight="1" thickBot="1" x14ac:dyDescent="0.3">
      <c r="B1826" s="91" t="s">
        <v>1272</v>
      </c>
      <c r="C1826" s="29" t="s">
        <v>1271</v>
      </c>
      <c r="D1826" s="17" t="s">
        <v>1270</v>
      </c>
      <c r="E1826" s="18" t="s">
        <v>1269</v>
      </c>
      <c r="F1826" s="18" t="s">
        <v>1268</v>
      </c>
      <c r="G1826" s="15" t="s">
        <v>1267</v>
      </c>
      <c r="H1826" s="18" t="s">
        <v>1266</v>
      </c>
      <c r="I1826" s="377" t="s">
        <v>1619</v>
      </c>
      <c r="J1826" s="379" t="s">
        <v>1948</v>
      </c>
      <c r="K1826" s="377" t="s">
        <v>1614</v>
      </c>
      <c r="L1826" s="377"/>
    </row>
    <row r="1827" spans="2:12" ht="30" customHeight="1" thickBot="1" x14ac:dyDescent="0.3">
      <c r="B1827" s="68" t="s">
        <v>139</v>
      </c>
      <c r="C1827" s="52" t="s">
        <v>2</v>
      </c>
      <c r="D1827" s="61" t="s">
        <v>2101</v>
      </c>
      <c r="E1827" s="51" t="s">
        <v>721</v>
      </c>
      <c r="F1827" s="51" t="s">
        <v>5</v>
      </c>
      <c r="G1827" s="51" t="s">
        <v>186</v>
      </c>
      <c r="H1827" s="51" t="s">
        <v>7</v>
      </c>
      <c r="I1827" s="279"/>
      <c r="J1827" s="279"/>
      <c r="K1827" s="279">
        <v>302000000</v>
      </c>
      <c r="L1827" s="279"/>
    </row>
    <row r="1828" spans="2:12" ht="30" customHeight="1" thickBot="1" x14ac:dyDescent="0.3">
      <c r="B1828" s="68" t="s">
        <v>67</v>
      </c>
      <c r="C1828" s="52" t="s">
        <v>9</v>
      </c>
      <c r="D1828" s="61" t="s">
        <v>2101</v>
      </c>
      <c r="E1828" s="51" t="s">
        <v>721</v>
      </c>
      <c r="F1828" s="51" t="s">
        <v>5</v>
      </c>
      <c r="G1828" s="51" t="s">
        <v>186</v>
      </c>
      <c r="H1828" s="51" t="s">
        <v>7</v>
      </c>
      <c r="I1828" s="279"/>
      <c r="J1828" s="279"/>
      <c r="K1828" s="279">
        <v>6000000</v>
      </c>
      <c r="L1828" s="279"/>
    </row>
    <row r="1829" spans="2:12" ht="30" customHeight="1" thickBot="1" x14ac:dyDescent="0.3">
      <c r="B1829" s="68" t="s">
        <v>10</v>
      </c>
      <c r="C1829" s="52" t="s">
        <v>11</v>
      </c>
      <c r="D1829" s="61" t="s">
        <v>2101</v>
      </c>
      <c r="E1829" s="51" t="s">
        <v>721</v>
      </c>
      <c r="F1829" s="51" t="s">
        <v>5</v>
      </c>
      <c r="G1829" s="51" t="s">
        <v>186</v>
      </c>
      <c r="H1829" s="51" t="s">
        <v>7</v>
      </c>
      <c r="I1829" s="279"/>
      <c r="J1829" s="279"/>
      <c r="K1829" s="279">
        <v>36000000</v>
      </c>
      <c r="L1829" s="279"/>
    </row>
    <row r="1830" spans="2:12" ht="30" customHeight="1" thickBot="1" x14ac:dyDescent="0.3">
      <c r="B1830" s="68" t="s">
        <v>40</v>
      </c>
      <c r="C1830" s="52" t="s">
        <v>13</v>
      </c>
      <c r="D1830" s="61" t="s">
        <v>2101</v>
      </c>
      <c r="E1830" s="51" t="s">
        <v>721</v>
      </c>
      <c r="F1830" s="51" t="s">
        <v>5</v>
      </c>
      <c r="G1830" s="51" t="s">
        <v>186</v>
      </c>
      <c r="H1830" s="51" t="s">
        <v>7</v>
      </c>
      <c r="I1830" s="279"/>
      <c r="J1830" s="279"/>
      <c r="K1830" s="279">
        <v>2000000</v>
      </c>
      <c r="L1830" s="279"/>
    </row>
    <row r="1831" spans="2:12" ht="30" customHeight="1" thickBot="1" x14ac:dyDescent="0.3">
      <c r="B1831" s="68" t="s">
        <v>2102</v>
      </c>
      <c r="C1831" s="52">
        <v>22020202</v>
      </c>
      <c r="D1831" s="61" t="s">
        <v>2101</v>
      </c>
      <c r="E1831" s="51" t="s">
        <v>721</v>
      </c>
      <c r="F1831" s="51" t="s">
        <v>5</v>
      </c>
      <c r="G1831" s="51" t="s">
        <v>186</v>
      </c>
      <c r="H1831" s="51" t="s">
        <v>7</v>
      </c>
      <c r="I1831" s="279"/>
      <c r="J1831" s="279"/>
      <c r="K1831" s="279">
        <v>600000</v>
      </c>
      <c r="L1831" s="279"/>
    </row>
    <row r="1832" spans="2:12" ht="30" customHeight="1" thickBot="1" x14ac:dyDescent="0.3">
      <c r="B1832" s="68" t="s">
        <v>2103</v>
      </c>
      <c r="C1832" s="52" t="s">
        <v>18</v>
      </c>
      <c r="D1832" s="61" t="s">
        <v>2101</v>
      </c>
      <c r="E1832" s="51" t="s">
        <v>721</v>
      </c>
      <c r="F1832" s="51" t="s">
        <v>5</v>
      </c>
      <c r="G1832" s="51" t="s">
        <v>186</v>
      </c>
      <c r="H1832" s="51" t="s">
        <v>7</v>
      </c>
      <c r="I1832" s="279"/>
      <c r="J1832" s="279"/>
      <c r="K1832" s="279">
        <v>14000000</v>
      </c>
      <c r="L1832" s="279"/>
    </row>
    <row r="1833" spans="2:12" ht="30" customHeight="1" thickBot="1" x14ac:dyDescent="0.3">
      <c r="B1833" s="68" t="s">
        <v>2104</v>
      </c>
      <c r="C1833" s="52" t="s">
        <v>20</v>
      </c>
      <c r="D1833" s="61" t="s">
        <v>2101</v>
      </c>
      <c r="E1833" s="51" t="s">
        <v>721</v>
      </c>
      <c r="F1833" s="51" t="s">
        <v>5</v>
      </c>
      <c r="G1833" s="51" t="s">
        <v>186</v>
      </c>
      <c r="H1833" s="51" t="s">
        <v>7</v>
      </c>
      <c r="I1833" s="279"/>
      <c r="J1833" s="279"/>
      <c r="K1833" s="279">
        <v>4000000</v>
      </c>
      <c r="L1833" s="279"/>
    </row>
    <row r="1834" spans="2:12" ht="30" customHeight="1" thickBot="1" x14ac:dyDescent="0.3">
      <c r="B1834" s="68" t="s">
        <v>725</v>
      </c>
      <c r="C1834" s="52">
        <v>22020405</v>
      </c>
      <c r="D1834" s="61" t="s">
        <v>2101</v>
      </c>
      <c r="E1834" s="51" t="s">
        <v>721</v>
      </c>
      <c r="F1834" s="51" t="s">
        <v>5</v>
      </c>
      <c r="G1834" s="51" t="s">
        <v>186</v>
      </c>
      <c r="H1834" s="51" t="s">
        <v>7</v>
      </c>
      <c r="I1834" s="279"/>
      <c r="J1834" s="279"/>
      <c r="K1834" s="279">
        <v>12000000</v>
      </c>
      <c r="L1834" s="279"/>
    </row>
    <row r="1835" spans="2:12" ht="30" customHeight="1" thickBot="1" x14ac:dyDescent="0.3">
      <c r="B1835" s="68" t="s">
        <v>728</v>
      </c>
      <c r="C1835" s="52">
        <v>22040105</v>
      </c>
      <c r="D1835" s="61" t="s">
        <v>2101</v>
      </c>
      <c r="E1835" s="51" t="s">
        <v>721</v>
      </c>
      <c r="F1835" s="51" t="s">
        <v>5</v>
      </c>
      <c r="G1835" s="51" t="s">
        <v>186</v>
      </c>
      <c r="H1835" s="51" t="s">
        <v>7</v>
      </c>
      <c r="I1835" s="279"/>
      <c r="J1835" s="279"/>
      <c r="K1835" s="279">
        <v>600000</v>
      </c>
      <c r="L1835" s="279"/>
    </row>
    <row r="1836" spans="2:12" ht="30" customHeight="1" thickBot="1" x14ac:dyDescent="0.3">
      <c r="B1836" s="68" t="s">
        <v>25</v>
      </c>
      <c r="C1836" s="52" t="s">
        <v>26</v>
      </c>
      <c r="D1836" s="61" t="s">
        <v>2101</v>
      </c>
      <c r="E1836" s="51" t="s">
        <v>721</v>
      </c>
      <c r="F1836" s="51" t="s">
        <v>5</v>
      </c>
      <c r="G1836" s="51" t="s">
        <v>186</v>
      </c>
      <c r="H1836" s="51" t="s">
        <v>7</v>
      </c>
      <c r="I1836" s="279"/>
      <c r="J1836" s="279"/>
      <c r="K1836" s="279">
        <v>1200000</v>
      </c>
      <c r="L1836" s="279"/>
    </row>
    <row r="1837" spans="2:12" ht="30" customHeight="1" thickBot="1" x14ac:dyDescent="0.3">
      <c r="B1837" s="68" t="s">
        <v>31</v>
      </c>
      <c r="C1837" s="52" t="s">
        <v>32</v>
      </c>
      <c r="D1837" s="61" t="s">
        <v>2101</v>
      </c>
      <c r="E1837" s="51" t="s">
        <v>721</v>
      </c>
      <c r="F1837" s="51" t="s">
        <v>5</v>
      </c>
      <c r="G1837" s="51" t="s">
        <v>186</v>
      </c>
      <c r="H1837" s="51" t="s">
        <v>7</v>
      </c>
      <c r="I1837" s="279"/>
      <c r="J1837" s="279"/>
      <c r="K1837" s="279">
        <v>1200000</v>
      </c>
      <c r="L1837" s="279"/>
    </row>
    <row r="1838" spans="2:12" ht="30" customHeight="1" thickBot="1" x14ac:dyDescent="0.3">
      <c r="B1838" s="68" t="s">
        <v>2106</v>
      </c>
      <c r="C1838" s="52" t="s">
        <v>30</v>
      </c>
      <c r="D1838" s="61" t="s">
        <v>2101</v>
      </c>
      <c r="E1838" s="51" t="s">
        <v>721</v>
      </c>
      <c r="F1838" s="51" t="s">
        <v>5</v>
      </c>
      <c r="G1838" s="51" t="s">
        <v>186</v>
      </c>
      <c r="H1838" s="51" t="s">
        <v>7</v>
      </c>
      <c r="I1838" s="279"/>
      <c r="J1838" s="279"/>
      <c r="K1838" s="279">
        <v>7000000</v>
      </c>
      <c r="L1838" s="279"/>
    </row>
    <row r="1839" spans="2:12" ht="30" customHeight="1" thickBot="1" x14ac:dyDescent="0.3">
      <c r="B1839" s="68" t="s">
        <v>43</v>
      </c>
      <c r="C1839" s="52" t="s">
        <v>44</v>
      </c>
      <c r="D1839" s="61" t="s">
        <v>2101</v>
      </c>
      <c r="E1839" s="51" t="s">
        <v>721</v>
      </c>
      <c r="F1839" s="51" t="s">
        <v>5</v>
      </c>
      <c r="G1839" s="51" t="s">
        <v>186</v>
      </c>
      <c r="H1839" s="51" t="s">
        <v>7</v>
      </c>
      <c r="I1839" s="279"/>
      <c r="J1839" s="279"/>
      <c r="K1839" s="279">
        <v>5000000</v>
      </c>
      <c r="L1839" s="279"/>
    </row>
    <row r="1840" spans="2:12" ht="30" customHeight="1" thickBot="1" x14ac:dyDescent="0.3">
      <c r="B1840" s="68" t="s">
        <v>2105</v>
      </c>
      <c r="C1840" s="52">
        <v>22020305</v>
      </c>
      <c r="D1840" s="61" t="s">
        <v>2101</v>
      </c>
      <c r="E1840" s="51" t="s">
        <v>721</v>
      </c>
      <c r="F1840" s="51" t="s">
        <v>5</v>
      </c>
      <c r="G1840" s="51" t="s">
        <v>186</v>
      </c>
      <c r="H1840" s="51" t="s">
        <v>7</v>
      </c>
      <c r="I1840" s="279"/>
      <c r="J1840" s="279"/>
      <c r="K1840" s="279">
        <v>4600000</v>
      </c>
      <c r="L1840" s="279"/>
    </row>
    <row r="1841" spans="2:12" ht="30" customHeight="1" thickBot="1" x14ac:dyDescent="0.3">
      <c r="B1841" s="68" t="s">
        <v>51</v>
      </c>
      <c r="C1841" s="52" t="s">
        <v>52</v>
      </c>
      <c r="D1841" s="61" t="s">
        <v>2101</v>
      </c>
      <c r="E1841" s="51" t="s">
        <v>721</v>
      </c>
      <c r="F1841" s="51" t="s">
        <v>5</v>
      </c>
      <c r="G1841" s="51" t="s">
        <v>186</v>
      </c>
      <c r="H1841" s="51" t="s">
        <v>7</v>
      </c>
      <c r="I1841" s="279"/>
      <c r="J1841" s="279"/>
      <c r="K1841" s="279">
        <v>5000000</v>
      </c>
      <c r="L1841" s="279"/>
    </row>
    <row r="1842" spans="2:12" ht="30" customHeight="1" thickBot="1" x14ac:dyDescent="0.3">
      <c r="B1842" s="378" t="s">
        <v>2107</v>
      </c>
      <c r="C1842" s="71">
        <v>22021027</v>
      </c>
      <c r="D1842" s="61" t="s">
        <v>2101</v>
      </c>
      <c r="E1842" s="51" t="s">
        <v>721</v>
      </c>
      <c r="F1842" s="51" t="s">
        <v>5</v>
      </c>
      <c r="G1842" s="51" t="s">
        <v>186</v>
      </c>
      <c r="H1842" s="51" t="s">
        <v>7</v>
      </c>
      <c r="I1842" s="279"/>
      <c r="J1842" s="279"/>
      <c r="K1842" s="279">
        <v>6000000</v>
      </c>
      <c r="L1842" s="279"/>
    </row>
    <row r="1843" spans="2:12" ht="30" customHeight="1" thickBot="1" x14ac:dyDescent="0.3">
      <c r="B1843" s="378" t="s">
        <v>2108</v>
      </c>
      <c r="C1843" s="71">
        <v>22020503</v>
      </c>
      <c r="D1843" s="61" t="s">
        <v>2101</v>
      </c>
      <c r="E1843" s="51" t="s">
        <v>721</v>
      </c>
      <c r="F1843" s="51" t="s">
        <v>5</v>
      </c>
      <c r="G1843" s="51" t="s">
        <v>186</v>
      </c>
      <c r="H1843" s="51" t="s">
        <v>7</v>
      </c>
      <c r="I1843" s="279"/>
      <c r="J1843" s="279"/>
      <c r="K1843" s="279">
        <v>1000000</v>
      </c>
      <c r="L1843" s="279"/>
    </row>
    <row r="1844" spans="2:12" ht="30" customHeight="1" thickBot="1" x14ac:dyDescent="0.3">
      <c r="B1844" s="378" t="s">
        <v>2109</v>
      </c>
      <c r="C1844" s="71" t="s">
        <v>121</v>
      </c>
      <c r="D1844" s="61" t="s">
        <v>2101</v>
      </c>
      <c r="E1844" s="51" t="s">
        <v>721</v>
      </c>
      <c r="F1844" s="51" t="s">
        <v>5</v>
      </c>
      <c r="G1844" s="51" t="s">
        <v>186</v>
      </c>
      <c r="H1844" s="51" t="s">
        <v>7</v>
      </c>
      <c r="I1844" s="279"/>
      <c r="J1844" s="279"/>
      <c r="K1844" s="279">
        <v>600000</v>
      </c>
      <c r="L1844" s="279"/>
    </row>
    <row r="1845" spans="2:12" ht="30" customHeight="1" thickBot="1" x14ac:dyDescent="0.3">
      <c r="B1845" s="378" t="s">
        <v>2111</v>
      </c>
      <c r="C1845" s="71" t="s">
        <v>207</v>
      </c>
      <c r="D1845" s="61" t="s">
        <v>2101</v>
      </c>
      <c r="E1845" s="51">
        <v>70733</v>
      </c>
      <c r="F1845" s="51">
        <v>1101</v>
      </c>
      <c r="G1845" s="51">
        <v>40000000000</v>
      </c>
      <c r="H1845" s="51">
        <v>32120000</v>
      </c>
      <c r="I1845" s="279"/>
      <c r="J1845" s="279"/>
      <c r="K1845" s="279">
        <v>900000</v>
      </c>
      <c r="L1845" s="279"/>
    </row>
    <row r="1846" spans="2:12" ht="30" customHeight="1" thickBot="1" x14ac:dyDescent="0.3">
      <c r="B1846" s="378" t="s">
        <v>2110</v>
      </c>
      <c r="C1846" s="71" t="s">
        <v>112</v>
      </c>
      <c r="D1846" s="61" t="s">
        <v>2101</v>
      </c>
      <c r="E1846" s="51" t="s">
        <v>721</v>
      </c>
      <c r="F1846" s="51" t="s">
        <v>5</v>
      </c>
      <c r="G1846" s="51" t="s">
        <v>186</v>
      </c>
      <c r="H1846" s="51" t="s">
        <v>7</v>
      </c>
      <c r="I1846" s="279"/>
      <c r="J1846" s="279"/>
      <c r="K1846" s="279">
        <v>6000000</v>
      </c>
      <c r="L1846" s="279"/>
    </row>
    <row r="1847" spans="2:12" ht="30" customHeight="1" thickBot="1" x14ac:dyDescent="0.3">
      <c r="B1847" s="442" t="s">
        <v>1602</v>
      </c>
      <c r="C1847" s="443"/>
      <c r="D1847" s="443"/>
      <c r="E1847" s="443"/>
      <c r="F1847" s="443"/>
      <c r="G1847" s="443"/>
      <c r="H1847" s="444"/>
      <c r="I1847" s="275"/>
      <c r="J1847" s="275"/>
      <c r="K1847" s="275">
        <f>SUM(K1827:K1846)</f>
        <v>415700000</v>
      </c>
      <c r="L1847" s="275"/>
    </row>
    <row r="1849" spans="2:12" ht="30" customHeight="1" thickBot="1" x14ac:dyDescent="0.3"/>
    <row r="1850" spans="2:12" ht="30" customHeight="1" thickBot="1" x14ac:dyDescent="0.3">
      <c r="B1850" s="439" t="s">
        <v>2113</v>
      </c>
      <c r="C1850" s="440"/>
      <c r="D1850" s="440"/>
      <c r="E1850" s="440"/>
      <c r="F1850" s="440"/>
      <c r="G1850" s="440"/>
      <c r="H1850" s="440"/>
      <c r="I1850" s="440"/>
      <c r="J1850" s="440"/>
      <c r="K1850" s="441"/>
    </row>
    <row r="1851" spans="2:12" ht="30" customHeight="1" thickBot="1" x14ac:dyDescent="0.3">
      <c r="B1851" s="91" t="s">
        <v>1272</v>
      </c>
      <c r="C1851" s="29" t="s">
        <v>1271</v>
      </c>
      <c r="D1851" s="17" t="s">
        <v>1270</v>
      </c>
      <c r="E1851" s="18" t="s">
        <v>1269</v>
      </c>
      <c r="F1851" s="18" t="s">
        <v>1268</v>
      </c>
      <c r="G1851" s="15" t="s">
        <v>1267</v>
      </c>
      <c r="H1851" s="18" t="s">
        <v>1266</v>
      </c>
      <c r="I1851" s="272" t="s">
        <v>1619</v>
      </c>
      <c r="J1851" s="273" t="s">
        <v>1948</v>
      </c>
      <c r="K1851" s="274" t="s">
        <v>1614</v>
      </c>
    </row>
    <row r="1852" spans="2:12" ht="30" customHeight="1" thickBot="1" x14ac:dyDescent="0.3">
      <c r="B1852" s="68" t="s">
        <v>67</v>
      </c>
      <c r="C1852" s="52" t="s">
        <v>9</v>
      </c>
      <c r="D1852" s="53" t="s">
        <v>634</v>
      </c>
      <c r="E1852" s="51" t="s">
        <v>94</v>
      </c>
      <c r="F1852" s="51" t="s">
        <v>5</v>
      </c>
      <c r="G1852" s="51" t="s">
        <v>95</v>
      </c>
      <c r="H1852" s="51" t="s">
        <v>7</v>
      </c>
      <c r="I1852" s="279"/>
      <c r="J1852" s="279"/>
      <c r="K1852" s="279">
        <v>500000</v>
      </c>
    </row>
    <row r="1853" spans="2:12" ht="30" customHeight="1" thickBot="1" x14ac:dyDescent="0.3">
      <c r="B1853" s="68" t="s">
        <v>10</v>
      </c>
      <c r="C1853" s="52" t="s">
        <v>11</v>
      </c>
      <c r="D1853" s="53" t="s">
        <v>634</v>
      </c>
      <c r="E1853" s="51" t="s">
        <v>94</v>
      </c>
      <c r="F1853" s="51" t="s">
        <v>5</v>
      </c>
      <c r="G1853" s="51" t="s">
        <v>95</v>
      </c>
      <c r="H1853" s="51" t="s">
        <v>7</v>
      </c>
      <c r="I1853" s="279"/>
      <c r="J1853" s="279"/>
      <c r="K1853" s="279">
        <v>200000</v>
      </c>
    </row>
    <row r="1854" spans="2:12" ht="30" customHeight="1" thickBot="1" x14ac:dyDescent="0.3">
      <c r="B1854" s="68" t="s">
        <v>68</v>
      </c>
      <c r="C1854" s="52" t="s">
        <v>69</v>
      </c>
      <c r="D1854" s="53" t="s">
        <v>634</v>
      </c>
      <c r="E1854" s="51" t="s">
        <v>94</v>
      </c>
      <c r="F1854" s="51" t="s">
        <v>5</v>
      </c>
      <c r="G1854" s="51" t="s">
        <v>95</v>
      </c>
      <c r="H1854" s="51" t="s">
        <v>7</v>
      </c>
      <c r="I1854" s="279"/>
      <c r="J1854" s="279"/>
      <c r="K1854" s="279">
        <v>300000</v>
      </c>
    </row>
    <row r="1855" spans="2:12" ht="30" customHeight="1" thickBot="1" x14ac:dyDescent="0.3">
      <c r="B1855" s="68" t="s">
        <v>40</v>
      </c>
      <c r="C1855" s="52" t="s">
        <v>13</v>
      </c>
      <c r="D1855" s="53" t="s">
        <v>634</v>
      </c>
      <c r="E1855" s="51" t="s">
        <v>94</v>
      </c>
      <c r="F1855" s="51" t="s">
        <v>5</v>
      </c>
      <c r="G1855" s="51" t="s">
        <v>95</v>
      </c>
      <c r="H1855" s="51" t="s">
        <v>7</v>
      </c>
      <c r="I1855" s="279"/>
      <c r="J1855" s="279"/>
      <c r="K1855" s="279">
        <v>300000</v>
      </c>
    </row>
    <row r="1856" spans="2:12" ht="30" customHeight="1" thickBot="1" x14ac:dyDescent="0.3">
      <c r="B1856" s="68" t="s">
        <v>41</v>
      </c>
      <c r="C1856" s="52" t="s">
        <v>18</v>
      </c>
      <c r="D1856" s="53" t="s">
        <v>634</v>
      </c>
      <c r="E1856" s="51" t="s">
        <v>94</v>
      </c>
      <c r="F1856" s="51" t="s">
        <v>5</v>
      </c>
      <c r="G1856" s="51" t="s">
        <v>95</v>
      </c>
      <c r="H1856" s="51" t="s">
        <v>7</v>
      </c>
      <c r="I1856" s="279"/>
      <c r="J1856" s="279"/>
      <c r="K1856" s="279">
        <v>250000</v>
      </c>
    </row>
    <row r="1857" spans="2:11" ht="30" customHeight="1" thickBot="1" x14ac:dyDescent="0.3">
      <c r="B1857" s="68" t="s">
        <v>42</v>
      </c>
      <c r="C1857" s="52" t="s">
        <v>20</v>
      </c>
      <c r="D1857" s="53" t="s">
        <v>634</v>
      </c>
      <c r="E1857" s="51" t="s">
        <v>94</v>
      </c>
      <c r="F1857" s="51" t="s">
        <v>5</v>
      </c>
      <c r="G1857" s="51" t="s">
        <v>95</v>
      </c>
      <c r="H1857" s="51" t="s">
        <v>7</v>
      </c>
      <c r="I1857" s="279"/>
      <c r="J1857" s="279"/>
      <c r="K1857" s="279">
        <v>500000</v>
      </c>
    </row>
    <row r="1858" spans="2:11" ht="30" customHeight="1" thickBot="1" x14ac:dyDescent="0.3">
      <c r="B1858" s="68" t="s">
        <v>635</v>
      </c>
      <c r="C1858" s="52" t="s">
        <v>64</v>
      </c>
      <c r="D1858" s="53" t="s">
        <v>634</v>
      </c>
      <c r="E1858" s="51" t="s">
        <v>94</v>
      </c>
      <c r="F1858" s="51" t="s">
        <v>5</v>
      </c>
      <c r="G1858" s="51" t="s">
        <v>95</v>
      </c>
      <c r="H1858" s="51" t="s">
        <v>7</v>
      </c>
      <c r="I1858" s="279"/>
      <c r="J1858" s="279"/>
      <c r="K1858" s="279">
        <v>100000</v>
      </c>
    </row>
    <row r="1859" spans="2:11" ht="30" customHeight="1" thickBot="1" x14ac:dyDescent="0.3">
      <c r="B1859" s="68" t="s">
        <v>25</v>
      </c>
      <c r="C1859" s="52" t="s">
        <v>26</v>
      </c>
      <c r="D1859" s="53" t="s">
        <v>634</v>
      </c>
      <c r="E1859" s="51" t="s">
        <v>94</v>
      </c>
      <c r="F1859" s="51" t="s">
        <v>5</v>
      </c>
      <c r="G1859" s="51" t="s">
        <v>95</v>
      </c>
      <c r="H1859" s="51" t="s">
        <v>7</v>
      </c>
      <c r="I1859" s="279"/>
      <c r="J1859" s="279"/>
      <c r="K1859" s="279">
        <v>150000</v>
      </c>
    </row>
    <row r="1860" spans="2:11" ht="30" customHeight="1" thickBot="1" x14ac:dyDescent="0.3">
      <c r="B1860" s="68" t="s">
        <v>636</v>
      </c>
      <c r="C1860" s="52" t="s">
        <v>151</v>
      </c>
      <c r="D1860" s="53" t="s">
        <v>634</v>
      </c>
      <c r="E1860" s="51" t="s">
        <v>94</v>
      </c>
      <c r="F1860" s="51" t="s">
        <v>5</v>
      </c>
      <c r="G1860" s="51" t="s">
        <v>95</v>
      </c>
      <c r="H1860" s="51" t="s">
        <v>7</v>
      </c>
      <c r="I1860" s="279"/>
      <c r="J1860" s="279"/>
      <c r="K1860" s="279">
        <v>50000</v>
      </c>
    </row>
    <row r="1861" spans="2:11" ht="30" customHeight="1" thickBot="1" x14ac:dyDescent="0.3">
      <c r="B1861" s="68" t="s">
        <v>60</v>
      </c>
      <c r="C1861" s="52" t="s">
        <v>30</v>
      </c>
      <c r="D1861" s="53" t="s">
        <v>634</v>
      </c>
      <c r="E1861" s="51" t="s">
        <v>94</v>
      </c>
      <c r="F1861" s="51" t="s">
        <v>5</v>
      </c>
      <c r="G1861" s="51" t="s">
        <v>95</v>
      </c>
      <c r="H1861" s="51" t="s">
        <v>7</v>
      </c>
      <c r="I1861" s="279"/>
      <c r="J1861" s="279"/>
      <c r="K1861" s="279">
        <v>300000</v>
      </c>
    </row>
    <row r="1862" spans="2:11" ht="30" customHeight="1" thickBot="1" x14ac:dyDescent="0.3">
      <c r="B1862" s="68" t="s">
        <v>31</v>
      </c>
      <c r="C1862" s="52" t="s">
        <v>32</v>
      </c>
      <c r="D1862" s="53" t="s">
        <v>634</v>
      </c>
      <c r="E1862" s="51" t="s">
        <v>94</v>
      </c>
      <c r="F1862" s="51" t="s">
        <v>5</v>
      </c>
      <c r="G1862" s="51" t="s">
        <v>95</v>
      </c>
      <c r="H1862" s="51" t="s">
        <v>7</v>
      </c>
      <c r="I1862" s="279"/>
      <c r="J1862" s="279"/>
      <c r="K1862" s="279">
        <v>50000</v>
      </c>
    </row>
    <row r="1863" spans="2:11" ht="30" customHeight="1" thickBot="1" x14ac:dyDescent="0.3">
      <c r="B1863" s="68" t="s">
        <v>637</v>
      </c>
      <c r="C1863" s="52" t="s">
        <v>121</v>
      </c>
      <c r="D1863" s="53" t="s">
        <v>634</v>
      </c>
      <c r="E1863" s="51" t="s">
        <v>94</v>
      </c>
      <c r="F1863" s="51" t="s">
        <v>5</v>
      </c>
      <c r="G1863" s="51" t="s">
        <v>95</v>
      </c>
      <c r="H1863" s="51" t="s">
        <v>7</v>
      </c>
      <c r="I1863" s="279"/>
      <c r="J1863" s="279"/>
      <c r="K1863" s="279">
        <v>100000</v>
      </c>
    </row>
    <row r="1864" spans="2:11" ht="30" customHeight="1" thickBot="1" x14ac:dyDescent="0.3">
      <c r="B1864" s="68" t="s">
        <v>35</v>
      </c>
      <c r="C1864" s="52" t="s">
        <v>36</v>
      </c>
      <c r="D1864" s="53" t="s">
        <v>634</v>
      </c>
      <c r="E1864" s="51" t="s">
        <v>94</v>
      </c>
      <c r="F1864" s="51" t="s">
        <v>5</v>
      </c>
      <c r="G1864" s="51" t="s">
        <v>95</v>
      </c>
      <c r="H1864" s="51" t="s">
        <v>7</v>
      </c>
      <c r="I1864" s="279"/>
      <c r="J1864" s="279"/>
      <c r="K1864" s="279">
        <v>200000</v>
      </c>
    </row>
    <row r="1865" spans="2:11" ht="30" customHeight="1" thickBot="1" x14ac:dyDescent="0.3">
      <c r="B1865" s="442" t="s">
        <v>1602</v>
      </c>
      <c r="C1865" s="443"/>
      <c r="D1865" s="443"/>
      <c r="E1865" s="443"/>
      <c r="F1865" s="443"/>
      <c r="G1865" s="443"/>
      <c r="H1865" s="444"/>
      <c r="I1865" s="275"/>
      <c r="J1865" s="275"/>
      <c r="K1865" s="275">
        <f>SUM(K1852:K1864)</f>
        <v>3000000</v>
      </c>
    </row>
  </sheetData>
  <mergeCells count="282">
    <mergeCell ref="B1:L1"/>
    <mergeCell ref="B1323:K1323"/>
    <mergeCell ref="B1290:K1290"/>
    <mergeCell ref="B1306:K1306"/>
    <mergeCell ref="B1305:H1305"/>
    <mergeCell ref="B1307:K1307"/>
    <mergeCell ref="B1322:H1322"/>
    <mergeCell ref="B1324:K1324"/>
    <mergeCell ref="B1369:K1369"/>
    <mergeCell ref="B1227:K1227"/>
    <mergeCell ref="B1237:H1237"/>
    <mergeCell ref="B1239:K1239"/>
    <mergeCell ref="B1252:H1252"/>
    <mergeCell ref="B1254:K1254"/>
    <mergeCell ref="B1266:H1266"/>
    <mergeCell ref="B1268:K1268"/>
    <mergeCell ref="B1289:H1289"/>
    <mergeCell ref="B1291:K1291"/>
    <mergeCell ref="B1267:K1267"/>
    <mergeCell ref="B1238:K1238"/>
    <mergeCell ref="B1253:K1253"/>
    <mergeCell ref="B1339:K1339"/>
    <mergeCell ref="B1351:K1351"/>
    <mergeCell ref="B1338:H1338"/>
    <mergeCell ref="B1340:K1340"/>
    <mergeCell ref="C277:H277"/>
    <mergeCell ref="C302:H302"/>
    <mergeCell ref="C322:H322"/>
    <mergeCell ref="C349:H349"/>
    <mergeCell ref="B235:K235"/>
    <mergeCell ref="B185:K185"/>
    <mergeCell ref="B207:K207"/>
    <mergeCell ref="B237:K237"/>
    <mergeCell ref="B206:K206"/>
    <mergeCell ref="B236:K236"/>
    <mergeCell ref="B278:K278"/>
    <mergeCell ref="B303:K303"/>
    <mergeCell ref="B259:K259"/>
    <mergeCell ref="B323:K323"/>
    <mergeCell ref="B260:K260"/>
    <mergeCell ref="B279:K279"/>
    <mergeCell ref="B304:K304"/>
    <mergeCell ref="B324:K324"/>
    <mergeCell ref="B36:K36"/>
    <mergeCell ref="B57:K57"/>
    <mergeCell ref="B68:K68"/>
    <mergeCell ref="B86:K86"/>
    <mergeCell ref="B102:K102"/>
    <mergeCell ref="C183:H183"/>
    <mergeCell ref="C205:H205"/>
    <mergeCell ref="C234:H234"/>
    <mergeCell ref="C258:H258"/>
    <mergeCell ref="B184:K184"/>
    <mergeCell ref="B115:K115"/>
    <mergeCell ref="B132:K132"/>
    <mergeCell ref="B150:K150"/>
    <mergeCell ref="B149:K149"/>
    <mergeCell ref="C130:H130"/>
    <mergeCell ref="C148:H148"/>
    <mergeCell ref="B168:K168"/>
    <mergeCell ref="B167:K167"/>
    <mergeCell ref="B131:K131"/>
    <mergeCell ref="C166:H166"/>
    <mergeCell ref="B465:K465"/>
    <mergeCell ref="C466:K466"/>
    <mergeCell ref="B447:K447"/>
    <mergeCell ref="B464:H464"/>
    <mergeCell ref="B488:H488"/>
    <mergeCell ref="B490:K490"/>
    <mergeCell ref="B515:H515"/>
    <mergeCell ref="B22:K22"/>
    <mergeCell ref="B56:K56"/>
    <mergeCell ref="B2:K2"/>
    <mergeCell ref="B67:K67"/>
    <mergeCell ref="B35:K35"/>
    <mergeCell ref="B101:K101"/>
    <mergeCell ref="B114:K114"/>
    <mergeCell ref="B85:K85"/>
    <mergeCell ref="C21:H21"/>
    <mergeCell ref="C34:H34"/>
    <mergeCell ref="C55:H55"/>
    <mergeCell ref="C66:H66"/>
    <mergeCell ref="C84:H84"/>
    <mergeCell ref="C100:H100"/>
    <mergeCell ref="C113:H113"/>
    <mergeCell ref="B23:K23"/>
    <mergeCell ref="B351:K351"/>
    <mergeCell ref="B350:K350"/>
    <mergeCell ref="B561:K561"/>
    <mergeCell ref="B576:K576"/>
    <mergeCell ref="B544:K544"/>
    <mergeCell ref="B517:K517"/>
    <mergeCell ref="B543:H543"/>
    <mergeCell ref="B545:K545"/>
    <mergeCell ref="B560:H560"/>
    <mergeCell ref="B562:K562"/>
    <mergeCell ref="B575:H575"/>
    <mergeCell ref="B369:K369"/>
    <mergeCell ref="B400:K400"/>
    <mergeCell ref="B429:H429"/>
    <mergeCell ref="B431:K431"/>
    <mergeCell ref="B445:H445"/>
    <mergeCell ref="C367:H367"/>
    <mergeCell ref="C398:H398"/>
    <mergeCell ref="B368:K368"/>
    <mergeCell ref="B430:K430"/>
    <mergeCell ref="B446:K446"/>
    <mergeCell ref="B399:K399"/>
    <mergeCell ref="B489:K489"/>
    <mergeCell ref="B516:K516"/>
    <mergeCell ref="B609:K609"/>
    <mergeCell ref="B625:K625"/>
    <mergeCell ref="B591:K591"/>
    <mergeCell ref="B577:K577"/>
    <mergeCell ref="B590:H590"/>
    <mergeCell ref="B592:K592"/>
    <mergeCell ref="B608:H608"/>
    <mergeCell ref="B610:K610"/>
    <mergeCell ref="B624:H624"/>
    <mergeCell ref="B643:K643"/>
    <mergeCell ref="B662:K662"/>
    <mergeCell ref="B626:K626"/>
    <mergeCell ref="B642:H642"/>
    <mergeCell ref="B644:K644"/>
    <mergeCell ref="B661:H661"/>
    <mergeCell ref="B763:K763"/>
    <mergeCell ref="B779:K779"/>
    <mergeCell ref="B720:K720"/>
    <mergeCell ref="B778:H778"/>
    <mergeCell ref="B663:K663"/>
    <mergeCell ref="B680:H680"/>
    <mergeCell ref="B682:K682"/>
    <mergeCell ref="B702:H702"/>
    <mergeCell ref="B704:K704"/>
    <mergeCell ref="B719:H719"/>
    <mergeCell ref="B721:K721"/>
    <mergeCell ref="B762:H762"/>
    <mergeCell ref="B764:K764"/>
    <mergeCell ref="B681:K681"/>
    <mergeCell ref="B703:K703"/>
    <mergeCell ref="B816:K816"/>
    <mergeCell ref="B837:K837"/>
    <mergeCell ref="B797:K797"/>
    <mergeCell ref="B780:K780"/>
    <mergeCell ref="B796:H796"/>
    <mergeCell ref="B798:K798"/>
    <mergeCell ref="B815:H815"/>
    <mergeCell ref="B817:K817"/>
    <mergeCell ref="B836:H836"/>
    <mergeCell ref="B893:K893"/>
    <mergeCell ref="B928:K928"/>
    <mergeCell ref="B869:K869"/>
    <mergeCell ref="B838:K838"/>
    <mergeCell ref="B868:H868"/>
    <mergeCell ref="B870:K870"/>
    <mergeCell ref="B892:H892"/>
    <mergeCell ref="B894:K894"/>
    <mergeCell ref="B927:H927"/>
    <mergeCell ref="B970:K970"/>
    <mergeCell ref="B988:K988"/>
    <mergeCell ref="B947:K947"/>
    <mergeCell ref="B929:K929"/>
    <mergeCell ref="B946:H946"/>
    <mergeCell ref="B948:K948"/>
    <mergeCell ref="B969:H969"/>
    <mergeCell ref="B971:K971"/>
    <mergeCell ref="B987:H987"/>
    <mergeCell ref="B1029:K1029"/>
    <mergeCell ref="B1046:K1046"/>
    <mergeCell ref="B1010:K1010"/>
    <mergeCell ref="B989:K989"/>
    <mergeCell ref="B1009:H1009"/>
    <mergeCell ref="B1011:K1011"/>
    <mergeCell ref="B1028:H1028"/>
    <mergeCell ref="B1030:K1030"/>
    <mergeCell ref="B1045:H1045"/>
    <mergeCell ref="B1076:K1076"/>
    <mergeCell ref="B1091:K1091"/>
    <mergeCell ref="B1060:K1060"/>
    <mergeCell ref="B1047:K1047"/>
    <mergeCell ref="B1058:H1058"/>
    <mergeCell ref="B1061:K1061"/>
    <mergeCell ref="B1075:H1075"/>
    <mergeCell ref="B1077:K1077"/>
    <mergeCell ref="B1090:H1090"/>
    <mergeCell ref="B1136:K1136"/>
    <mergeCell ref="B1151:K1151"/>
    <mergeCell ref="B1119:K1119"/>
    <mergeCell ref="B1092:K1092"/>
    <mergeCell ref="B1118:H1118"/>
    <mergeCell ref="B1120:K1120"/>
    <mergeCell ref="B1135:H1135"/>
    <mergeCell ref="B1137:K1137"/>
    <mergeCell ref="B1150:H1150"/>
    <mergeCell ref="B1199:K1199"/>
    <mergeCell ref="B1226:K1226"/>
    <mergeCell ref="B1169:K1169"/>
    <mergeCell ref="B1152:K1152"/>
    <mergeCell ref="B1168:H1168"/>
    <mergeCell ref="B1170:K1170"/>
    <mergeCell ref="B1198:H1198"/>
    <mergeCell ref="B1200:K1200"/>
    <mergeCell ref="B1225:H1225"/>
    <mergeCell ref="B1350:H1350"/>
    <mergeCell ref="B1352:K1352"/>
    <mergeCell ref="B1368:H1368"/>
    <mergeCell ref="B1370:K1370"/>
    <mergeCell ref="B1420:K1420"/>
    <mergeCell ref="B1384:K1384"/>
    <mergeCell ref="B1405:K1405"/>
    <mergeCell ref="B1383:H1383"/>
    <mergeCell ref="B1385:K1385"/>
    <mergeCell ref="B1404:H1404"/>
    <mergeCell ref="B1406:K1406"/>
    <mergeCell ref="B1419:H1419"/>
    <mergeCell ref="B1421:K1421"/>
    <mergeCell ref="B1488:K1488"/>
    <mergeCell ref="B1449:K1449"/>
    <mergeCell ref="B1466:K1466"/>
    <mergeCell ref="B1448:H1448"/>
    <mergeCell ref="B1450:K1450"/>
    <mergeCell ref="B1465:H1465"/>
    <mergeCell ref="B1467:K1467"/>
    <mergeCell ref="B1487:H1487"/>
    <mergeCell ref="B1489:K1489"/>
    <mergeCell ref="B1543:K1543"/>
    <mergeCell ref="B1514:K1514"/>
    <mergeCell ref="B1530:K1530"/>
    <mergeCell ref="B1513:H1513"/>
    <mergeCell ref="B1515:K1515"/>
    <mergeCell ref="B1529:H1529"/>
    <mergeCell ref="B1531:K1531"/>
    <mergeCell ref="B1542:H1542"/>
    <mergeCell ref="B1544:K1544"/>
    <mergeCell ref="B1587:K1587"/>
    <mergeCell ref="B1559:K1559"/>
    <mergeCell ref="B1575:K1575"/>
    <mergeCell ref="B1558:H1558"/>
    <mergeCell ref="B1560:K1560"/>
    <mergeCell ref="B1574:H1574"/>
    <mergeCell ref="B1576:K1576"/>
    <mergeCell ref="B1586:H1586"/>
    <mergeCell ref="B1588:K1588"/>
    <mergeCell ref="B1662:K1662"/>
    <mergeCell ref="B1606:K1606"/>
    <mergeCell ref="B1625:K1625"/>
    <mergeCell ref="B1605:H1605"/>
    <mergeCell ref="B1607:K1607"/>
    <mergeCell ref="B1624:H1624"/>
    <mergeCell ref="B1626:K1626"/>
    <mergeCell ref="B1661:H1661"/>
    <mergeCell ref="B1663:K1663"/>
    <mergeCell ref="B1717:K1717"/>
    <mergeCell ref="B1682:K1682"/>
    <mergeCell ref="B1696:K1696"/>
    <mergeCell ref="B1681:H1681"/>
    <mergeCell ref="B1683:K1683"/>
    <mergeCell ref="B1695:H1695"/>
    <mergeCell ref="B1697:K1697"/>
    <mergeCell ref="B1716:H1716"/>
    <mergeCell ref="B1850:K1850"/>
    <mergeCell ref="B1865:H1865"/>
    <mergeCell ref="B1718:K1718"/>
    <mergeCell ref="B1807:K1807"/>
    <mergeCell ref="B1818:K1818"/>
    <mergeCell ref="B1787:K1787"/>
    <mergeCell ref="B1806:H1806"/>
    <mergeCell ref="B1808:K1808"/>
    <mergeCell ref="B1817:H1817"/>
    <mergeCell ref="B1819:K1819"/>
    <mergeCell ref="B1786:K1786"/>
    <mergeCell ref="B1731:K1731"/>
    <mergeCell ref="B1750:K1750"/>
    <mergeCell ref="B1730:H1730"/>
    <mergeCell ref="B1732:K1732"/>
    <mergeCell ref="B1749:H1749"/>
    <mergeCell ref="B1751:K1751"/>
    <mergeCell ref="B1785:H1785"/>
    <mergeCell ref="B1824:L1824"/>
    <mergeCell ref="B1825:L1825"/>
    <mergeCell ref="B1847:H1847"/>
    <mergeCell ref="B1823:H1823"/>
  </mergeCells>
  <conditionalFormatting sqref="C950:C968">
    <cfRule type="duplicateValues" dxfId="25" priority="26"/>
  </conditionalFormatting>
  <pageMargins left="0.36" right="0.25" top="1.135" bottom="0.75" header="0.3" footer="0.3"/>
  <pageSetup scale="75" firstPageNumber="24" orientation="landscape" useFirstPageNumber="1" r:id="rId1"/>
  <headerFooter>
    <oddFooter>&amp;CPage &amp;P</oddFooter>
  </headerFooter>
  <rowBreaks count="89" manualBreakCount="89">
    <brk id="21" max="16383" man="1"/>
    <brk id="34" max="16383" man="1"/>
    <brk id="55" max="16383" man="1"/>
    <brk id="66" max="16383" man="1"/>
    <brk id="100" max="16383" man="1"/>
    <brk id="113" max="16383" man="1"/>
    <brk id="130" max="16383" man="1"/>
    <brk id="148" max="16383" man="1"/>
    <brk id="166" max="16383" man="1"/>
    <brk id="183" max="16383" man="1"/>
    <brk id="205" max="16383" man="1"/>
    <brk id="235" max="16383" man="1"/>
    <brk id="258" max="16383" man="1"/>
    <brk id="277" max="16383" man="1"/>
    <brk id="302" max="16383" man="1"/>
    <brk id="322" max="16383" man="1"/>
    <brk id="349" max="16383" man="1"/>
    <brk id="398" max="16383" man="1"/>
    <brk id="429" max="16383" man="1"/>
    <brk id="445" max="16383" man="1"/>
    <brk id="464" max="16383" man="1"/>
    <brk id="488" max="16383" man="1"/>
    <brk id="515" max="16383" man="1"/>
    <brk id="543" max="16383" man="1"/>
    <brk id="560" max="16383" man="1"/>
    <brk id="575" max="16383" man="1"/>
    <brk id="590" max="16383" man="1"/>
    <brk id="624" max="16383" man="1"/>
    <brk id="661" max="16383" man="1"/>
    <brk id="680" max="16383" man="1"/>
    <brk id="702" max="16383" man="1"/>
    <brk id="719" max="16383" man="1"/>
    <brk id="762" max="16383" man="1"/>
    <brk id="778" max="16383" man="1"/>
    <brk id="796" max="16383" man="1"/>
    <brk id="829" max="16383" man="1"/>
    <brk id="836" max="16383" man="1"/>
    <brk id="868" max="16383" man="1"/>
    <brk id="892" max="16383" man="1"/>
    <brk id="927" max="16383" man="1"/>
    <brk id="963" max="16383" man="1"/>
    <brk id="969" max="16383" man="1"/>
    <brk id="987" max="16383" man="1"/>
    <brk id="1003" max="16383" man="1"/>
    <brk id="1009" max="16383" man="1"/>
    <brk id="1045" max="16383" man="1"/>
    <brk id="1059" max="16383" man="1"/>
    <brk id="1075" max="16383" man="1"/>
    <brk id="1090" max="16383" man="1"/>
    <brk id="1118" max="16383" man="1"/>
    <brk id="1135" max="16383" man="1"/>
    <brk id="1150" max="16383" man="1"/>
    <brk id="1168" max="16383" man="1"/>
    <brk id="1198" max="16383" man="1"/>
    <brk id="1225" max="16383" man="1"/>
    <brk id="1237" max="16383" man="1"/>
    <brk id="1252" max="16383" man="1"/>
    <brk id="1266" max="16383" man="1"/>
    <brk id="1289" max="16383" man="1"/>
    <brk id="1305" max="16383" man="1"/>
    <brk id="1322" max="16383" man="1"/>
    <brk id="1338" max="16383" man="1"/>
    <brk id="1350" max="16383" man="1"/>
    <brk id="1368" max="16383" man="1"/>
    <brk id="1383" max="16383" man="1"/>
    <brk id="1398" max="16383" man="1"/>
    <brk id="1404" max="16383" man="1"/>
    <brk id="1419" max="16383" man="1"/>
    <brk id="1448" max="16383" man="1"/>
    <brk id="1465" max="16383" man="1"/>
    <brk id="1482" max="16383" man="1"/>
    <brk id="1487" max="16383" man="1"/>
    <brk id="1513" max="16383" man="1"/>
    <brk id="1529" max="16383" man="1"/>
    <brk id="1542" max="16383" man="1"/>
    <brk id="1558" max="16383" man="1"/>
    <brk id="1574" max="16383" man="1"/>
    <brk id="1586" max="16383" man="1"/>
    <brk id="1661" max="16383" man="1"/>
    <brk id="1672" max="16383" man="1"/>
    <brk id="1681" max="16383" man="1"/>
    <brk id="1695" max="16383" man="1"/>
    <brk id="1711" max="16383" man="1"/>
    <brk id="1716" max="16383" man="1"/>
    <brk id="1730" max="16383" man="1"/>
    <brk id="1785" max="16383" man="1"/>
    <brk id="1806" max="16383" man="1"/>
    <brk id="1817" min="1" max="20" man="1"/>
    <brk id="1823" min="1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87"/>
  <sheetViews>
    <sheetView view="pageLayout" zoomScale="85" zoomScaleNormal="100" zoomScalePageLayoutView="85" workbookViewId="0">
      <selection activeCell="L154" sqref="L154:L156"/>
    </sheetView>
  </sheetViews>
  <sheetFormatPr defaultColWidth="9.140625" defaultRowHeight="30" customHeight="1" x14ac:dyDescent="0.25"/>
  <cols>
    <col min="1" max="1" width="1.85546875" style="59" customWidth="1"/>
    <col min="2" max="2" width="25.85546875" style="70" customWidth="1"/>
    <col min="3" max="3" width="14" style="60" customWidth="1"/>
    <col min="4" max="4" width="18" style="59" customWidth="1"/>
    <col min="5" max="5" width="13.7109375" style="59" customWidth="1"/>
    <col min="6" max="6" width="7.85546875" style="59" customWidth="1"/>
    <col min="7" max="7" width="17" style="59" customWidth="1"/>
    <col min="8" max="8" width="10.85546875" style="59" customWidth="1"/>
    <col min="9" max="9" width="20.5703125" style="280" customWidth="1"/>
    <col min="10" max="10" width="16.7109375" style="280" customWidth="1"/>
    <col min="11" max="11" width="20.85546875" style="280" customWidth="1"/>
    <col min="12" max="12" width="20.140625" style="55" customWidth="1"/>
    <col min="13" max="16384" width="9.140625" style="55"/>
  </cols>
  <sheetData>
    <row r="1" spans="1:11" ht="90.75" customHeight="1" thickBot="1" x14ac:dyDescent="0.3">
      <c r="A1" s="472" t="s">
        <v>1920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</row>
    <row r="2" spans="1:11" ht="30" customHeight="1" thickBot="1" x14ac:dyDescent="0.3">
      <c r="A2" s="466" t="s">
        <v>1519</v>
      </c>
      <c r="B2" s="467"/>
      <c r="C2" s="467"/>
      <c r="D2" s="467"/>
      <c r="E2" s="467"/>
      <c r="F2" s="467"/>
      <c r="G2" s="467"/>
      <c r="H2" s="467"/>
      <c r="I2" s="467"/>
      <c r="J2" s="467"/>
      <c r="K2" s="468"/>
    </row>
    <row r="3" spans="1:11" ht="30" customHeight="1" thickBot="1" x14ac:dyDescent="0.3">
      <c r="A3" s="16"/>
      <c r="B3" s="91" t="s">
        <v>1272</v>
      </c>
      <c r="C3" s="29" t="s">
        <v>1271</v>
      </c>
      <c r="D3" s="17" t="s">
        <v>1270</v>
      </c>
      <c r="E3" s="18" t="s">
        <v>1269</v>
      </c>
      <c r="F3" s="18" t="s">
        <v>1268</v>
      </c>
      <c r="G3" s="15" t="s">
        <v>1267</v>
      </c>
      <c r="H3" s="18" t="s">
        <v>1266</v>
      </c>
      <c r="I3" s="272" t="s">
        <v>1619</v>
      </c>
      <c r="J3" s="273" t="s">
        <v>1948</v>
      </c>
      <c r="K3" s="274" t="s">
        <v>1614</v>
      </c>
    </row>
    <row r="4" spans="1:11" ht="30" customHeight="1" thickBot="1" x14ac:dyDescent="0.3">
      <c r="A4" s="83"/>
      <c r="B4" s="244" t="s">
        <v>1520</v>
      </c>
      <c r="C4" s="31">
        <v>21020152</v>
      </c>
      <c r="D4" s="84" t="s">
        <v>270</v>
      </c>
      <c r="E4" s="83" t="s">
        <v>231</v>
      </c>
      <c r="F4" s="83" t="s">
        <v>5</v>
      </c>
      <c r="G4" s="83" t="s">
        <v>6</v>
      </c>
      <c r="H4" s="83" t="s">
        <v>7</v>
      </c>
      <c r="I4" s="279">
        <v>5000000</v>
      </c>
      <c r="J4" s="279"/>
      <c r="K4" s="279">
        <v>5000000</v>
      </c>
    </row>
    <row r="5" spans="1:11" ht="30" customHeight="1" thickBot="1" x14ac:dyDescent="0.3">
      <c r="A5" s="83"/>
      <c r="B5" s="244" t="s">
        <v>1521</v>
      </c>
      <c r="C5" s="31">
        <v>21020127</v>
      </c>
      <c r="D5" s="84" t="s">
        <v>270</v>
      </c>
      <c r="E5" s="83" t="s">
        <v>231</v>
      </c>
      <c r="F5" s="83" t="s">
        <v>5</v>
      </c>
      <c r="G5" s="83" t="s">
        <v>6</v>
      </c>
      <c r="H5" s="83" t="s">
        <v>7</v>
      </c>
      <c r="I5" s="279"/>
      <c r="J5" s="279"/>
      <c r="K5" s="279"/>
    </row>
    <row r="6" spans="1:11" ht="30" customHeight="1" thickBot="1" x14ac:dyDescent="0.3">
      <c r="A6" s="83"/>
      <c r="B6" s="125" t="s">
        <v>1522</v>
      </c>
      <c r="C6" s="31">
        <v>21020130</v>
      </c>
      <c r="D6" s="84" t="s">
        <v>270</v>
      </c>
      <c r="E6" s="83" t="s">
        <v>231</v>
      </c>
      <c r="F6" s="83" t="s">
        <v>5</v>
      </c>
      <c r="G6" s="83" t="s">
        <v>6</v>
      </c>
      <c r="H6" s="83" t="s">
        <v>7</v>
      </c>
      <c r="I6" s="279">
        <v>21000000</v>
      </c>
      <c r="J6" s="279"/>
      <c r="K6" s="279">
        <v>21000000</v>
      </c>
    </row>
    <row r="7" spans="1:11" ht="30" customHeight="1" thickBot="1" x14ac:dyDescent="0.3">
      <c r="A7" s="83"/>
      <c r="B7" s="97"/>
      <c r="C7" s="31"/>
      <c r="D7" s="83"/>
      <c r="E7" s="83"/>
      <c r="F7" s="83"/>
      <c r="G7" s="83"/>
      <c r="H7" s="83"/>
      <c r="I7" s="279"/>
      <c r="J7" s="279"/>
      <c r="K7" s="279"/>
    </row>
    <row r="8" spans="1:11" ht="30" customHeight="1" thickBot="1" x14ac:dyDescent="0.3">
      <c r="A8" s="83"/>
      <c r="B8" s="475" t="s">
        <v>1602</v>
      </c>
      <c r="C8" s="476"/>
      <c r="D8" s="476"/>
      <c r="E8" s="476"/>
      <c r="F8" s="476"/>
      <c r="G8" s="476"/>
      <c r="H8" s="477"/>
      <c r="I8" s="336">
        <f>SUM(I4:I7)</f>
        <v>26000000</v>
      </c>
      <c r="J8" s="279"/>
      <c r="K8" s="336">
        <f>SUM(K4:K7)</f>
        <v>26000000</v>
      </c>
    </row>
    <row r="9" spans="1:11" ht="90" customHeight="1" thickBot="1" x14ac:dyDescent="0.3">
      <c r="A9" s="472" t="s">
        <v>1920</v>
      </c>
      <c r="B9" s="445"/>
      <c r="C9" s="445"/>
      <c r="D9" s="445"/>
      <c r="E9" s="445"/>
      <c r="F9" s="445"/>
      <c r="G9" s="445"/>
      <c r="H9" s="445"/>
      <c r="I9" s="445"/>
      <c r="J9" s="445"/>
      <c r="K9" s="446"/>
    </row>
    <row r="10" spans="1:11" ht="30" customHeight="1" thickBot="1" x14ac:dyDescent="0.3">
      <c r="A10" s="466" t="s">
        <v>1523</v>
      </c>
      <c r="B10" s="467"/>
      <c r="C10" s="467"/>
      <c r="D10" s="467"/>
      <c r="E10" s="467"/>
      <c r="F10" s="467"/>
      <c r="G10" s="467"/>
      <c r="H10" s="467"/>
      <c r="I10" s="467"/>
      <c r="J10" s="467"/>
      <c r="K10" s="468"/>
    </row>
    <row r="11" spans="1:11" ht="30" customHeight="1" thickBot="1" x14ac:dyDescent="0.3">
      <c r="A11" s="16"/>
      <c r="B11" s="91" t="s">
        <v>1272</v>
      </c>
      <c r="C11" s="29" t="s">
        <v>1271</v>
      </c>
      <c r="D11" s="17" t="s">
        <v>1270</v>
      </c>
      <c r="E11" s="18" t="s">
        <v>1269</v>
      </c>
      <c r="F11" s="18" t="s">
        <v>1268</v>
      </c>
      <c r="G11" s="15" t="s">
        <v>1267</v>
      </c>
      <c r="H11" s="18" t="s">
        <v>1266</v>
      </c>
      <c r="I11" s="272" t="s">
        <v>1619</v>
      </c>
      <c r="J11" s="273" t="s">
        <v>1273</v>
      </c>
      <c r="K11" s="274" t="s">
        <v>1614</v>
      </c>
    </row>
    <row r="12" spans="1:11" ht="30" customHeight="1" thickBot="1" x14ac:dyDescent="0.3">
      <c r="A12" s="83"/>
      <c r="B12" s="244" t="s">
        <v>1520</v>
      </c>
      <c r="C12" s="31">
        <v>21020152</v>
      </c>
      <c r="D12" s="84" t="s">
        <v>285</v>
      </c>
      <c r="E12" s="83" t="s">
        <v>231</v>
      </c>
      <c r="F12" s="83" t="s">
        <v>5</v>
      </c>
      <c r="G12" s="83" t="s">
        <v>6</v>
      </c>
      <c r="H12" s="83" t="s">
        <v>7</v>
      </c>
      <c r="I12" s="279">
        <v>5000000</v>
      </c>
      <c r="J12" s="279"/>
      <c r="K12" s="279">
        <v>5000000</v>
      </c>
    </row>
    <row r="13" spans="1:11" ht="30" customHeight="1" thickBot="1" x14ac:dyDescent="0.3">
      <c r="A13" s="83"/>
      <c r="B13" s="244" t="s">
        <v>1521</v>
      </c>
      <c r="C13" s="31">
        <v>21020127</v>
      </c>
      <c r="D13" s="84" t="s">
        <v>285</v>
      </c>
      <c r="E13" s="83" t="s">
        <v>231</v>
      </c>
      <c r="F13" s="83" t="s">
        <v>5</v>
      </c>
      <c r="G13" s="83" t="s">
        <v>6</v>
      </c>
      <c r="H13" s="83" t="s">
        <v>7</v>
      </c>
      <c r="I13" s="279"/>
      <c r="J13" s="279"/>
      <c r="K13" s="279"/>
    </row>
    <row r="14" spans="1:11" ht="30" customHeight="1" thickBot="1" x14ac:dyDescent="0.3">
      <c r="A14" s="83"/>
      <c r="B14" s="125" t="s">
        <v>1522</v>
      </c>
      <c r="C14" s="31">
        <v>21020130</v>
      </c>
      <c r="D14" s="84" t="s">
        <v>285</v>
      </c>
      <c r="E14" s="83" t="s">
        <v>231</v>
      </c>
      <c r="F14" s="83" t="s">
        <v>5</v>
      </c>
      <c r="G14" s="83" t="s">
        <v>6</v>
      </c>
      <c r="H14" s="83" t="s">
        <v>7</v>
      </c>
      <c r="I14" s="279">
        <v>21000000</v>
      </c>
      <c r="J14" s="279"/>
      <c r="K14" s="279">
        <v>21000000</v>
      </c>
    </row>
    <row r="15" spans="1:11" ht="30" customHeight="1" thickBot="1" x14ac:dyDescent="0.3">
      <c r="A15" s="83"/>
      <c r="B15" s="475" t="s">
        <v>1602</v>
      </c>
      <c r="C15" s="476"/>
      <c r="D15" s="476"/>
      <c r="E15" s="476"/>
      <c r="F15" s="476"/>
      <c r="G15" s="476"/>
      <c r="H15" s="477"/>
      <c r="I15" s="336">
        <f>SUM(I12:I14)</f>
        <v>26000000</v>
      </c>
      <c r="J15" s="279"/>
      <c r="K15" s="336">
        <f>SUM(K12:K14)</f>
        <v>26000000</v>
      </c>
    </row>
    <row r="16" spans="1:11" ht="89.25" customHeight="1" thickBot="1" x14ac:dyDescent="0.3">
      <c r="A16" s="472" t="s">
        <v>1920</v>
      </c>
      <c r="B16" s="445"/>
      <c r="C16" s="445"/>
      <c r="D16" s="445"/>
      <c r="E16" s="445"/>
      <c r="F16" s="445"/>
      <c r="G16" s="445"/>
      <c r="H16" s="445"/>
      <c r="I16" s="445"/>
      <c r="J16" s="445"/>
      <c r="K16" s="446"/>
    </row>
    <row r="17" spans="1:12" ht="30" customHeight="1" thickBot="1" x14ac:dyDescent="0.3">
      <c r="A17" s="466" t="s">
        <v>1524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8"/>
    </row>
    <row r="18" spans="1:12" ht="30" customHeight="1" thickBot="1" x14ac:dyDescent="0.3">
      <c r="A18" s="16"/>
      <c r="B18" s="91" t="s">
        <v>1272</v>
      </c>
      <c r="C18" s="29" t="s">
        <v>1271</v>
      </c>
      <c r="D18" s="17" t="s">
        <v>1270</v>
      </c>
      <c r="E18" s="18" t="s">
        <v>1269</v>
      </c>
      <c r="F18" s="18" t="s">
        <v>1268</v>
      </c>
      <c r="G18" s="15" t="s">
        <v>1267</v>
      </c>
      <c r="H18" s="18" t="s">
        <v>1266</v>
      </c>
      <c r="I18" s="272" t="s">
        <v>1619</v>
      </c>
      <c r="J18" s="273" t="s">
        <v>1948</v>
      </c>
      <c r="K18" s="274" t="s">
        <v>1614</v>
      </c>
    </row>
    <row r="19" spans="1:12" ht="45" customHeight="1" thickBot="1" x14ac:dyDescent="0.3">
      <c r="A19" s="83"/>
      <c r="B19" s="244" t="s">
        <v>1525</v>
      </c>
      <c r="C19" s="120">
        <v>21010103</v>
      </c>
      <c r="D19" s="84" t="s">
        <v>305</v>
      </c>
      <c r="E19" s="83" t="s">
        <v>141</v>
      </c>
      <c r="F19" s="83" t="s">
        <v>5</v>
      </c>
      <c r="G19" s="83" t="s">
        <v>6</v>
      </c>
      <c r="H19" s="83" t="s">
        <v>7</v>
      </c>
      <c r="I19" s="337">
        <v>1247870</v>
      </c>
      <c r="J19" s="279"/>
      <c r="K19" s="337">
        <v>1247870</v>
      </c>
    </row>
    <row r="20" spans="1:12" ht="37.5" customHeight="1" thickBot="1" x14ac:dyDescent="0.3">
      <c r="A20" s="83"/>
      <c r="B20" s="244" t="s">
        <v>1526</v>
      </c>
      <c r="C20" s="120">
        <v>21020132</v>
      </c>
      <c r="D20" s="84" t="s">
        <v>305</v>
      </c>
      <c r="E20" s="83" t="s">
        <v>141</v>
      </c>
      <c r="F20" s="83" t="s">
        <v>5</v>
      </c>
      <c r="G20" s="83" t="s">
        <v>6</v>
      </c>
      <c r="H20" s="83" t="s">
        <v>7</v>
      </c>
      <c r="I20" s="337">
        <v>4180360</v>
      </c>
      <c r="J20" s="279"/>
      <c r="K20" s="337">
        <v>4180360</v>
      </c>
    </row>
    <row r="21" spans="1:12" ht="30" customHeight="1" thickBot="1" x14ac:dyDescent="0.3">
      <c r="A21" s="83"/>
      <c r="B21" s="244" t="s">
        <v>1521</v>
      </c>
      <c r="C21" s="120">
        <v>21020127</v>
      </c>
      <c r="D21" s="84" t="s">
        <v>305</v>
      </c>
      <c r="E21" s="83" t="s">
        <v>141</v>
      </c>
      <c r="F21" s="83" t="s">
        <v>5</v>
      </c>
      <c r="G21" s="83" t="s">
        <v>6</v>
      </c>
      <c r="H21" s="83" t="s">
        <v>7</v>
      </c>
      <c r="I21" s="337">
        <v>124787</v>
      </c>
      <c r="J21" s="279"/>
      <c r="K21" s="337">
        <v>124787</v>
      </c>
    </row>
    <row r="22" spans="1:12" ht="38.25" customHeight="1" thickBot="1" x14ac:dyDescent="0.3">
      <c r="A22" s="83"/>
      <c r="B22" s="244" t="s">
        <v>1527</v>
      </c>
      <c r="C22" s="120">
        <v>21020107</v>
      </c>
      <c r="D22" s="84" t="s">
        <v>305</v>
      </c>
      <c r="E22" s="83" t="s">
        <v>141</v>
      </c>
      <c r="F22" s="83" t="s">
        <v>5</v>
      </c>
      <c r="G22" s="83" t="s">
        <v>6</v>
      </c>
      <c r="H22" s="83" t="s">
        <v>7</v>
      </c>
      <c r="I22" s="279"/>
      <c r="J22" s="279"/>
      <c r="K22" s="279"/>
    </row>
    <row r="23" spans="1:12" ht="30" customHeight="1" thickBot="1" x14ac:dyDescent="0.3">
      <c r="A23" s="83"/>
      <c r="B23" s="97"/>
      <c r="C23" s="31"/>
      <c r="D23" s="83"/>
      <c r="E23" s="83"/>
      <c r="F23" s="83"/>
      <c r="G23" s="83"/>
      <c r="H23" s="83"/>
      <c r="I23" s="279"/>
      <c r="J23" s="279"/>
      <c r="K23" s="279"/>
    </row>
    <row r="24" spans="1:12" ht="30" customHeight="1" thickBot="1" x14ac:dyDescent="0.3">
      <c r="A24" s="83"/>
      <c r="B24" s="475" t="s">
        <v>1602</v>
      </c>
      <c r="C24" s="476"/>
      <c r="D24" s="476"/>
      <c r="E24" s="476"/>
      <c r="F24" s="476"/>
      <c r="G24" s="476"/>
      <c r="H24" s="477"/>
      <c r="I24" s="336">
        <f>SUM(I19:I23)</f>
        <v>5553017</v>
      </c>
      <c r="J24" s="279">
        <v>5259844.54</v>
      </c>
      <c r="K24" s="336">
        <f>SUM(K19:K23)</f>
        <v>5553017</v>
      </c>
    </row>
    <row r="25" spans="1:12" ht="91.5" customHeight="1" thickBot="1" x14ac:dyDescent="0.4">
      <c r="A25" s="473" t="s">
        <v>1920</v>
      </c>
      <c r="B25" s="474"/>
      <c r="C25" s="474"/>
      <c r="D25" s="474"/>
      <c r="E25" s="474"/>
      <c r="F25" s="474"/>
      <c r="G25" s="474"/>
      <c r="H25" s="474"/>
      <c r="I25" s="474"/>
      <c r="J25" s="474"/>
      <c r="K25" s="474"/>
    </row>
    <row r="26" spans="1:12" ht="30" customHeight="1" thickBot="1" x14ac:dyDescent="0.4">
      <c r="A26" s="455" t="s">
        <v>310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7"/>
    </row>
    <row r="27" spans="1:12" ht="30" customHeight="1" thickBot="1" x14ac:dyDescent="0.3">
      <c r="A27" s="16"/>
      <c r="B27" s="91" t="s">
        <v>1272</v>
      </c>
      <c r="C27" s="29" t="s">
        <v>1271</v>
      </c>
      <c r="D27" s="17" t="s">
        <v>1270</v>
      </c>
      <c r="E27" s="18" t="s">
        <v>1269</v>
      </c>
      <c r="F27" s="18" t="s">
        <v>1268</v>
      </c>
      <c r="G27" s="15" t="s">
        <v>1267</v>
      </c>
      <c r="H27" s="18" t="s">
        <v>1266</v>
      </c>
      <c r="I27" s="272" t="s">
        <v>1619</v>
      </c>
      <c r="J27" s="273" t="s">
        <v>1948</v>
      </c>
      <c r="K27" s="274" t="s">
        <v>1614</v>
      </c>
      <c r="L27" s="55">
        <v>507036.52</v>
      </c>
    </row>
    <row r="28" spans="1:12" ht="32.25" thickBot="1" x14ac:dyDescent="0.3">
      <c r="A28" s="83"/>
      <c r="B28" s="244" t="s">
        <v>1528</v>
      </c>
      <c r="C28" s="120">
        <v>21010118</v>
      </c>
      <c r="D28" s="84" t="s">
        <v>313</v>
      </c>
      <c r="E28" s="83" t="s">
        <v>303</v>
      </c>
      <c r="F28" s="83" t="s">
        <v>5</v>
      </c>
      <c r="G28" s="83" t="s">
        <v>6</v>
      </c>
      <c r="H28" s="83" t="s">
        <v>7</v>
      </c>
      <c r="I28" s="337">
        <v>1337220</v>
      </c>
      <c r="J28" s="279"/>
      <c r="K28" s="337">
        <v>1337220</v>
      </c>
      <c r="L28" s="55">
        <f>L27*9</f>
        <v>4563328.68</v>
      </c>
    </row>
    <row r="29" spans="1:12" ht="32.25" thickBot="1" x14ac:dyDescent="0.3">
      <c r="A29" s="83"/>
      <c r="B29" s="244" t="s">
        <v>1529</v>
      </c>
      <c r="C29" s="120">
        <v>21010119</v>
      </c>
      <c r="D29" s="84" t="s">
        <v>313</v>
      </c>
      <c r="E29" s="83" t="s">
        <v>303</v>
      </c>
      <c r="F29" s="83" t="s">
        <v>5</v>
      </c>
      <c r="G29" s="83" t="s">
        <v>6</v>
      </c>
      <c r="H29" s="83" t="s">
        <v>7</v>
      </c>
      <c r="I29" s="337">
        <v>5000440</v>
      </c>
      <c r="J29" s="279"/>
      <c r="K29" s="337">
        <v>5000440</v>
      </c>
    </row>
    <row r="30" spans="1:12" ht="32.25" thickBot="1" x14ac:dyDescent="0.3">
      <c r="A30" s="83"/>
      <c r="B30" s="244" t="s">
        <v>1530</v>
      </c>
      <c r="C30" s="120">
        <v>21020132</v>
      </c>
      <c r="D30" s="84" t="s">
        <v>313</v>
      </c>
      <c r="E30" s="83" t="s">
        <v>303</v>
      </c>
      <c r="F30" s="83" t="s">
        <v>5</v>
      </c>
      <c r="G30" s="83" t="s">
        <v>6</v>
      </c>
      <c r="H30" s="83" t="s">
        <v>7</v>
      </c>
      <c r="I30" s="337">
        <v>4747143</v>
      </c>
      <c r="J30" s="279"/>
      <c r="K30" s="337">
        <v>4747143</v>
      </c>
    </row>
    <row r="31" spans="1:12" ht="32.25" thickBot="1" x14ac:dyDescent="0.3">
      <c r="A31" s="83"/>
      <c r="B31" s="244" t="s">
        <v>1531</v>
      </c>
      <c r="C31" s="120">
        <v>21020133</v>
      </c>
      <c r="D31" s="84" t="s">
        <v>313</v>
      </c>
      <c r="E31" s="83" t="s">
        <v>303</v>
      </c>
      <c r="F31" s="83" t="s">
        <v>5</v>
      </c>
      <c r="G31" s="83" t="s">
        <v>6</v>
      </c>
      <c r="H31" s="83" t="s">
        <v>7</v>
      </c>
      <c r="I31" s="337">
        <v>17001552</v>
      </c>
      <c r="J31" s="279"/>
      <c r="K31" s="337">
        <v>17001552</v>
      </c>
    </row>
    <row r="32" spans="1:12" ht="24.75" customHeight="1" thickBot="1" x14ac:dyDescent="0.3">
      <c r="A32" s="83"/>
      <c r="B32" s="244" t="s">
        <v>1532</v>
      </c>
      <c r="C32" s="120">
        <v>21020154</v>
      </c>
      <c r="D32" s="84" t="s">
        <v>313</v>
      </c>
      <c r="E32" s="83" t="s">
        <v>303</v>
      </c>
      <c r="F32" s="83" t="s">
        <v>5</v>
      </c>
      <c r="G32" s="83" t="s">
        <v>6</v>
      </c>
      <c r="H32" s="83" t="s">
        <v>7</v>
      </c>
      <c r="I32" s="337">
        <v>133722</v>
      </c>
      <c r="J32" s="279"/>
      <c r="K32" s="337">
        <v>133722</v>
      </c>
    </row>
    <row r="33" spans="1:11" ht="32.25" thickBot="1" x14ac:dyDescent="0.3">
      <c r="A33" s="83"/>
      <c r="B33" s="244" t="s">
        <v>1533</v>
      </c>
      <c r="C33" s="120">
        <v>21020155</v>
      </c>
      <c r="D33" s="84" t="s">
        <v>313</v>
      </c>
      <c r="E33" s="83" t="s">
        <v>303</v>
      </c>
      <c r="F33" s="83" t="s">
        <v>5</v>
      </c>
      <c r="G33" s="83" t="s">
        <v>6</v>
      </c>
      <c r="H33" s="83" t="s">
        <v>7</v>
      </c>
      <c r="I33" s="337">
        <v>500044</v>
      </c>
      <c r="J33" s="279"/>
      <c r="K33" s="337">
        <v>500044</v>
      </c>
    </row>
    <row r="34" spans="1:11" ht="32.25" thickBot="1" x14ac:dyDescent="0.3">
      <c r="A34" s="83"/>
      <c r="B34" s="244" t="s">
        <v>1527</v>
      </c>
      <c r="C34" s="120">
        <v>21020107</v>
      </c>
      <c r="D34" s="84" t="s">
        <v>313</v>
      </c>
      <c r="E34" s="83" t="s">
        <v>303</v>
      </c>
      <c r="F34" s="83" t="s">
        <v>5</v>
      </c>
      <c r="G34" s="83" t="s">
        <v>6</v>
      </c>
      <c r="H34" s="83" t="s">
        <v>7</v>
      </c>
      <c r="I34" s="279"/>
      <c r="J34" s="279"/>
      <c r="K34" s="279"/>
    </row>
    <row r="35" spans="1:11" ht="30" customHeight="1" thickBot="1" x14ac:dyDescent="0.3">
      <c r="A35" s="248"/>
      <c r="B35" s="469" t="s">
        <v>1602</v>
      </c>
      <c r="C35" s="470"/>
      <c r="D35" s="470"/>
      <c r="E35" s="470"/>
      <c r="F35" s="470"/>
      <c r="G35" s="470"/>
      <c r="H35" s="471"/>
      <c r="I35" s="338">
        <f>SUM(I28:I34)</f>
        <v>28720121</v>
      </c>
      <c r="J35" s="279">
        <v>27336306</v>
      </c>
      <c r="K35" s="338">
        <f>SUM(K28:K34)</f>
        <v>28720121</v>
      </c>
    </row>
    <row r="36" spans="1:11" ht="30" customHeight="1" thickBot="1" x14ac:dyDescent="0.3">
      <c r="A36" s="247"/>
      <c r="B36" s="245"/>
      <c r="C36" s="246"/>
      <c r="D36" s="247"/>
      <c r="E36" s="247"/>
      <c r="F36" s="247"/>
      <c r="G36" s="247"/>
      <c r="H36" s="247"/>
      <c r="I36" s="339"/>
      <c r="J36" s="339"/>
      <c r="K36" s="339"/>
    </row>
    <row r="37" spans="1:11" ht="86.25" customHeight="1" thickBot="1" x14ac:dyDescent="0.4">
      <c r="A37" s="473" t="s">
        <v>1920</v>
      </c>
      <c r="B37" s="474"/>
      <c r="C37" s="474"/>
      <c r="D37" s="474"/>
      <c r="E37" s="474"/>
      <c r="F37" s="474"/>
      <c r="G37" s="474"/>
      <c r="H37" s="474"/>
      <c r="I37" s="474"/>
      <c r="J37" s="474"/>
      <c r="K37" s="474"/>
    </row>
    <row r="38" spans="1:11" ht="30" customHeight="1" thickBot="1" x14ac:dyDescent="0.4">
      <c r="A38" s="455" t="s">
        <v>301</v>
      </c>
      <c r="B38" s="456"/>
      <c r="C38" s="456"/>
      <c r="D38" s="456"/>
      <c r="E38" s="456"/>
      <c r="F38" s="456"/>
      <c r="G38" s="456"/>
      <c r="H38" s="456"/>
      <c r="I38" s="456"/>
      <c r="J38" s="456"/>
      <c r="K38" s="457"/>
    </row>
    <row r="39" spans="1:11" ht="30" customHeight="1" thickBot="1" x14ac:dyDescent="0.3">
      <c r="A39" s="16"/>
      <c r="B39" s="114" t="s">
        <v>1272</v>
      </c>
      <c r="C39" s="115" t="s">
        <v>1271</v>
      </c>
      <c r="D39" s="116" t="s">
        <v>1270</v>
      </c>
      <c r="E39" s="117" t="s">
        <v>1269</v>
      </c>
      <c r="F39" s="117" t="s">
        <v>1268</v>
      </c>
      <c r="G39" s="118" t="s">
        <v>1267</v>
      </c>
      <c r="H39" s="117" t="s">
        <v>1266</v>
      </c>
      <c r="I39" s="313" t="s">
        <v>1619</v>
      </c>
      <c r="J39" s="273" t="s">
        <v>1948</v>
      </c>
      <c r="K39" s="315" t="s">
        <v>1614</v>
      </c>
    </row>
    <row r="40" spans="1:11" ht="32.25" thickBot="1" x14ac:dyDescent="0.3">
      <c r="A40" s="83"/>
      <c r="B40" s="244" t="s">
        <v>1528</v>
      </c>
      <c r="C40" s="120">
        <v>21010118</v>
      </c>
      <c r="D40" s="84" t="s">
        <v>302</v>
      </c>
      <c r="E40" s="83" t="s">
        <v>303</v>
      </c>
      <c r="F40" s="83" t="s">
        <v>5</v>
      </c>
      <c r="G40" s="83" t="s">
        <v>6</v>
      </c>
      <c r="H40" s="83" t="s">
        <v>7</v>
      </c>
      <c r="I40" s="337"/>
      <c r="J40" s="279"/>
      <c r="K40" s="337">
        <v>1337220</v>
      </c>
    </row>
    <row r="41" spans="1:11" ht="32.25" thickBot="1" x14ac:dyDescent="0.3">
      <c r="A41" s="83"/>
      <c r="B41" s="244" t="s">
        <v>1529</v>
      </c>
      <c r="C41" s="120">
        <v>21010119</v>
      </c>
      <c r="D41" s="84" t="s">
        <v>302</v>
      </c>
      <c r="E41" s="83" t="s">
        <v>303</v>
      </c>
      <c r="F41" s="83" t="s">
        <v>5</v>
      </c>
      <c r="G41" s="83" t="s">
        <v>6</v>
      </c>
      <c r="H41" s="83" t="s">
        <v>7</v>
      </c>
      <c r="I41" s="337">
        <v>1337220</v>
      </c>
      <c r="J41" s="279"/>
      <c r="K41" s="337">
        <v>5000440</v>
      </c>
    </row>
    <row r="42" spans="1:11" ht="32.25" thickBot="1" x14ac:dyDescent="0.3">
      <c r="A42" s="83"/>
      <c r="B42" s="244" t="s">
        <v>1534</v>
      </c>
      <c r="C42" s="120">
        <v>21010114</v>
      </c>
      <c r="D42" s="84" t="s">
        <v>302</v>
      </c>
      <c r="E42" s="83" t="s">
        <v>303</v>
      </c>
      <c r="F42" s="83" t="s">
        <v>5</v>
      </c>
      <c r="G42" s="83" t="s">
        <v>6</v>
      </c>
      <c r="H42" s="83" t="s">
        <v>7</v>
      </c>
      <c r="I42" s="337">
        <v>5000440</v>
      </c>
      <c r="J42" s="279"/>
      <c r="K42" s="337"/>
    </row>
    <row r="43" spans="1:11" ht="32.25" thickBot="1" x14ac:dyDescent="0.3">
      <c r="A43" s="83"/>
      <c r="B43" s="244" t="s">
        <v>1530</v>
      </c>
      <c r="C43" s="120">
        <v>21020132</v>
      </c>
      <c r="D43" s="84" t="s">
        <v>302</v>
      </c>
      <c r="E43" s="83" t="s">
        <v>303</v>
      </c>
      <c r="F43" s="83" t="s">
        <v>5</v>
      </c>
      <c r="G43" s="83" t="s">
        <v>6</v>
      </c>
      <c r="H43" s="83" t="s">
        <v>7</v>
      </c>
      <c r="I43" s="337"/>
      <c r="J43" s="279"/>
      <c r="K43" s="337">
        <v>4747143</v>
      </c>
    </row>
    <row r="44" spans="1:11" ht="32.25" thickBot="1" x14ac:dyDescent="0.3">
      <c r="A44" s="83"/>
      <c r="B44" s="244" t="s">
        <v>1531</v>
      </c>
      <c r="C44" s="120">
        <v>21020133</v>
      </c>
      <c r="D44" s="84" t="s">
        <v>302</v>
      </c>
      <c r="E44" s="83" t="s">
        <v>303</v>
      </c>
      <c r="F44" s="83" t="s">
        <v>5</v>
      </c>
      <c r="G44" s="83" t="s">
        <v>6</v>
      </c>
      <c r="H44" s="83" t="s">
        <v>7</v>
      </c>
      <c r="I44" s="337">
        <v>4747143</v>
      </c>
      <c r="J44" s="279"/>
      <c r="K44" s="337">
        <v>17001552</v>
      </c>
    </row>
    <row r="45" spans="1:11" ht="25.5" customHeight="1" thickBot="1" x14ac:dyDescent="0.3">
      <c r="A45" s="83"/>
      <c r="B45" s="244" t="s">
        <v>1532</v>
      </c>
      <c r="C45" s="120">
        <v>21020154</v>
      </c>
      <c r="D45" s="84" t="s">
        <v>302</v>
      </c>
      <c r="E45" s="83" t="s">
        <v>303</v>
      </c>
      <c r="F45" s="83" t="s">
        <v>5</v>
      </c>
      <c r="G45" s="83" t="s">
        <v>6</v>
      </c>
      <c r="H45" s="83" t="s">
        <v>7</v>
      </c>
      <c r="I45" s="337">
        <v>17001552</v>
      </c>
      <c r="J45" s="279"/>
      <c r="K45" s="337">
        <v>133722</v>
      </c>
    </row>
    <row r="46" spans="1:11" ht="32.25" thickBot="1" x14ac:dyDescent="0.3">
      <c r="A46" s="83"/>
      <c r="B46" s="244" t="s">
        <v>1535</v>
      </c>
      <c r="C46" s="120">
        <v>21020155</v>
      </c>
      <c r="D46" s="84" t="s">
        <v>302</v>
      </c>
      <c r="E46" s="83" t="s">
        <v>303</v>
      </c>
      <c r="F46" s="83" t="s">
        <v>5</v>
      </c>
      <c r="G46" s="83" t="s">
        <v>6</v>
      </c>
      <c r="H46" s="83" t="s">
        <v>7</v>
      </c>
      <c r="I46" s="337">
        <v>133722</v>
      </c>
      <c r="J46" s="279"/>
      <c r="K46" s="337">
        <v>500044</v>
      </c>
    </row>
    <row r="47" spans="1:11" ht="32.25" thickBot="1" x14ac:dyDescent="0.3">
      <c r="A47" s="83"/>
      <c r="B47" s="244" t="s">
        <v>1527</v>
      </c>
      <c r="C47" s="120">
        <v>21020107</v>
      </c>
      <c r="D47" s="84" t="s">
        <v>302</v>
      </c>
      <c r="E47" s="83" t="s">
        <v>303</v>
      </c>
      <c r="F47" s="83" t="s">
        <v>5</v>
      </c>
      <c r="G47" s="83" t="s">
        <v>6</v>
      </c>
      <c r="H47" s="83" t="s">
        <v>7</v>
      </c>
      <c r="I47" s="337">
        <v>500044</v>
      </c>
      <c r="J47" s="279"/>
      <c r="K47" s="337"/>
    </row>
    <row r="48" spans="1:11" ht="28.5" customHeight="1" thickBot="1" x14ac:dyDescent="0.3">
      <c r="A48" s="83"/>
      <c r="B48" s="125"/>
      <c r="C48" s="120"/>
      <c r="D48" s="83"/>
      <c r="E48" s="83"/>
      <c r="F48" s="83"/>
      <c r="G48" s="83"/>
      <c r="H48" s="83"/>
      <c r="I48" s="337"/>
      <c r="J48" s="279"/>
      <c r="K48" s="337"/>
    </row>
    <row r="49" spans="1:11" ht="30.75" customHeight="1" thickBot="1" x14ac:dyDescent="0.3">
      <c r="A49" s="83"/>
      <c r="B49" s="469" t="s">
        <v>1602</v>
      </c>
      <c r="C49" s="470"/>
      <c r="D49" s="470"/>
      <c r="E49" s="470"/>
      <c r="F49" s="470"/>
      <c r="G49" s="470"/>
      <c r="H49" s="471"/>
      <c r="I49" s="338">
        <f>SUM(I40:I48)</f>
        <v>28720121</v>
      </c>
      <c r="J49" s="279">
        <v>27336306</v>
      </c>
      <c r="K49" s="338">
        <f>SUM(K40:K48)</f>
        <v>28720121</v>
      </c>
    </row>
    <row r="50" spans="1:11" ht="90.75" customHeight="1" thickBot="1" x14ac:dyDescent="0.3">
      <c r="A50" s="472" t="s">
        <v>1920</v>
      </c>
      <c r="B50" s="445"/>
      <c r="C50" s="445"/>
      <c r="D50" s="445"/>
      <c r="E50" s="445"/>
      <c r="F50" s="445"/>
      <c r="G50" s="445"/>
      <c r="H50" s="445"/>
      <c r="I50" s="445"/>
      <c r="J50" s="445"/>
      <c r="K50" s="446"/>
    </row>
    <row r="51" spans="1:11" ht="30" customHeight="1" thickBot="1" x14ac:dyDescent="0.3">
      <c r="A51" s="466" t="s">
        <v>1536</v>
      </c>
      <c r="B51" s="467"/>
      <c r="C51" s="467"/>
      <c r="D51" s="467"/>
      <c r="E51" s="467"/>
      <c r="F51" s="467"/>
      <c r="G51" s="467"/>
      <c r="H51" s="467"/>
      <c r="I51" s="467"/>
      <c r="J51" s="467"/>
      <c r="K51" s="468"/>
    </row>
    <row r="52" spans="1:11" ht="30" customHeight="1" thickBot="1" x14ac:dyDescent="0.3">
      <c r="A52" s="16"/>
      <c r="B52" s="91" t="s">
        <v>1272</v>
      </c>
      <c r="C52" s="29" t="s">
        <v>1271</v>
      </c>
      <c r="D52" s="17" t="s">
        <v>1270</v>
      </c>
      <c r="E52" s="18" t="s">
        <v>1269</v>
      </c>
      <c r="F52" s="18" t="s">
        <v>1268</v>
      </c>
      <c r="G52" s="15" t="s">
        <v>1267</v>
      </c>
      <c r="H52" s="18" t="s">
        <v>1266</v>
      </c>
      <c r="I52" s="272" t="s">
        <v>1619</v>
      </c>
      <c r="J52" s="273" t="s">
        <v>1948</v>
      </c>
      <c r="K52" s="274" t="s">
        <v>1614</v>
      </c>
    </row>
    <row r="53" spans="1:11" ht="39" customHeight="1" thickBot="1" x14ac:dyDescent="0.3">
      <c r="A53" s="83"/>
      <c r="B53" s="244" t="s">
        <v>1528</v>
      </c>
      <c r="C53" s="120">
        <v>21010118</v>
      </c>
      <c r="D53" s="84" t="s">
        <v>294</v>
      </c>
      <c r="E53" s="83" t="s">
        <v>231</v>
      </c>
      <c r="F53" s="83" t="s">
        <v>5</v>
      </c>
      <c r="G53" s="83" t="s">
        <v>6</v>
      </c>
      <c r="H53" s="83" t="s">
        <v>7</v>
      </c>
      <c r="I53" s="337">
        <v>1337220</v>
      </c>
      <c r="J53" s="279"/>
      <c r="K53" s="337">
        <v>1337220</v>
      </c>
    </row>
    <row r="54" spans="1:11" ht="36" customHeight="1" thickBot="1" x14ac:dyDescent="0.3">
      <c r="A54" s="83"/>
      <c r="B54" s="244" t="s">
        <v>1537</v>
      </c>
      <c r="C54" s="120">
        <v>21020132</v>
      </c>
      <c r="D54" s="84" t="s">
        <v>294</v>
      </c>
      <c r="E54" s="83" t="s">
        <v>231</v>
      </c>
      <c r="F54" s="83" t="s">
        <v>5</v>
      </c>
      <c r="G54" s="83" t="s">
        <v>6</v>
      </c>
      <c r="H54" s="83" t="s">
        <v>7</v>
      </c>
      <c r="I54" s="337">
        <v>4546584</v>
      </c>
      <c r="J54" s="279"/>
      <c r="K54" s="337">
        <v>4546584</v>
      </c>
    </row>
    <row r="55" spans="1:11" ht="30" customHeight="1" thickBot="1" x14ac:dyDescent="0.3">
      <c r="A55" s="83"/>
      <c r="B55" s="244" t="s">
        <v>1538</v>
      </c>
      <c r="C55" s="120">
        <v>21020133</v>
      </c>
      <c r="D55" s="84" t="s">
        <v>294</v>
      </c>
      <c r="E55" s="83" t="s">
        <v>231</v>
      </c>
      <c r="F55" s="83" t="s">
        <v>5</v>
      </c>
      <c r="G55" s="83" t="s">
        <v>6</v>
      </c>
      <c r="H55" s="83" t="s">
        <v>7</v>
      </c>
      <c r="I55" s="337">
        <v>12563598</v>
      </c>
      <c r="J55" s="279"/>
      <c r="K55" s="337">
        <v>12563598</v>
      </c>
    </row>
    <row r="56" spans="1:11" ht="34.5" customHeight="1" thickBot="1" x14ac:dyDescent="0.3">
      <c r="A56" s="83"/>
      <c r="B56" s="244" t="s">
        <v>1539</v>
      </c>
      <c r="C56" s="120">
        <v>21020107</v>
      </c>
      <c r="D56" s="84" t="s">
        <v>294</v>
      </c>
      <c r="E56" s="83" t="s">
        <v>231</v>
      </c>
      <c r="F56" s="83" t="s">
        <v>5</v>
      </c>
      <c r="G56" s="83" t="s">
        <v>6</v>
      </c>
      <c r="H56" s="83" t="s">
        <v>7</v>
      </c>
      <c r="I56" s="337" t="s">
        <v>1540</v>
      </c>
      <c r="J56" s="279"/>
      <c r="K56" s="337"/>
    </row>
    <row r="57" spans="1:11" ht="30" customHeight="1" thickBot="1" x14ac:dyDescent="0.3">
      <c r="A57" s="83"/>
      <c r="B57" s="244" t="s">
        <v>1532</v>
      </c>
      <c r="C57" s="120">
        <v>21020154</v>
      </c>
      <c r="D57" s="84" t="s">
        <v>294</v>
      </c>
      <c r="E57" s="83" t="s">
        <v>231</v>
      </c>
      <c r="F57" s="83" t="s">
        <v>5</v>
      </c>
      <c r="G57" s="83" t="s">
        <v>6</v>
      </c>
      <c r="H57" s="83" t="s">
        <v>7</v>
      </c>
      <c r="I57" s="337">
        <v>133722</v>
      </c>
      <c r="J57" s="279"/>
      <c r="K57" s="337">
        <v>133722</v>
      </c>
    </row>
    <row r="58" spans="1:11" ht="30" customHeight="1" thickBot="1" x14ac:dyDescent="0.3">
      <c r="A58" s="83"/>
      <c r="B58" s="125"/>
      <c r="C58" s="120"/>
      <c r="D58" s="83"/>
      <c r="E58" s="83"/>
      <c r="F58" s="83"/>
      <c r="G58" s="83"/>
      <c r="H58" s="83"/>
      <c r="I58" s="279"/>
      <c r="J58" s="279"/>
      <c r="K58" s="279"/>
    </row>
    <row r="59" spans="1:11" ht="30" customHeight="1" thickBot="1" x14ac:dyDescent="0.3">
      <c r="A59" s="83"/>
      <c r="B59" s="469" t="s">
        <v>1602</v>
      </c>
      <c r="C59" s="470"/>
      <c r="D59" s="470"/>
      <c r="E59" s="470"/>
      <c r="F59" s="470"/>
      <c r="G59" s="470"/>
      <c r="H59" s="471"/>
      <c r="I59" s="338">
        <f>SUM(I53:I58)</f>
        <v>18581124</v>
      </c>
      <c r="J59" s="279">
        <v>27336306</v>
      </c>
      <c r="K59" s="338">
        <f>SUM(K53:K58)</f>
        <v>18581124</v>
      </c>
    </row>
    <row r="60" spans="1:11" ht="89.25" customHeight="1" thickBot="1" x14ac:dyDescent="0.3">
      <c r="A60" s="472" t="s">
        <v>1920</v>
      </c>
      <c r="B60" s="445"/>
      <c r="C60" s="445"/>
      <c r="D60" s="445"/>
      <c r="E60" s="445"/>
      <c r="F60" s="445"/>
      <c r="G60" s="445"/>
      <c r="H60" s="445"/>
      <c r="I60" s="445"/>
      <c r="J60" s="445"/>
      <c r="K60" s="446"/>
    </row>
    <row r="61" spans="1:11" ht="30" customHeight="1" thickBot="1" x14ac:dyDescent="0.3">
      <c r="A61" s="466" t="s">
        <v>466</v>
      </c>
      <c r="B61" s="467"/>
      <c r="C61" s="467"/>
      <c r="D61" s="467"/>
      <c r="E61" s="467"/>
      <c r="F61" s="467"/>
      <c r="G61" s="467"/>
      <c r="H61" s="467"/>
      <c r="I61" s="467"/>
      <c r="J61" s="467"/>
      <c r="K61" s="468"/>
    </row>
    <row r="62" spans="1:11" ht="30" customHeight="1" thickBot="1" x14ac:dyDescent="0.3">
      <c r="A62" s="16"/>
      <c r="B62" s="114" t="s">
        <v>1272</v>
      </c>
      <c r="C62" s="115" t="s">
        <v>1271</v>
      </c>
      <c r="D62" s="116" t="s">
        <v>1270</v>
      </c>
      <c r="E62" s="117" t="s">
        <v>1269</v>
      </c>
      <c r="F62" s="117" t="s">
        <v>1268</v>
      </c>
      <c r="G62" s="118" t="s">
        <v>1267</v>
      </c>
      <c r="H62" s="117" t="s">
        <v>1266</v>
      </c>
      <c r="I62" s="313" t="s">
        <v>1619</v>
      </c>
      <c r="J62" s="273" t="s">
        <v>1948</v>
      </c>
      <c r="K62" s="315" t="s">
        <v>1614</v>
      </c>
    </row>
    <row r="63" spans="1:11" ht="30" customHeight="1" thickBot="1" x14ac:dyDescent="0.3">
      <c r="A63" s="83"/>
      <c r="B63" s="244" t="s">
        <v>1528</v>
      </c>
      <c r="C63" s="120">
        <v>21010118</v>
      </c>
      <c r="D63" s="84" t="s">
        <v>467</v>
      </c>
      <c r="E63" s="83" t="s">
        <v>231</v>
      </c>
      <c r="F63" s="83" t="s">
        <v>5</v>
      </c>
      <c r="G63" s="83" t="s">
        <v>6</v>
      </c>
      <c r="H63" s="83" t="s">
        <v>7</v>
      </c>
      <c r="I63" s="337">
        <v>1337220</v>
      </c>
      <c r="J63" s="279"/>
      <c r="K63" s="337">
        <v>1337220</v>
      </c>
    </row>
    <row r="64" spans="1:11" ht="30.75" customHeight="1" thickBot="1" x14ac:dyDescent="0.3">
      <c r="A64" s="83"/>
      <c r="B64" s="244" t="s">
        <v>1541</v>
      </c>
      <c r="C64" s="120">
        <v>21010114</v>
      </c>
      <c r="D64" s="84" t="s">
        <v>467</v>
      </c>
      <c r="E64" s="83" t="s">
        <v>231</v>
      </c>
      <c r="F64" s="83" t="s">
        <v>5</v>
      </c>
      <c r="G64" s="83" t="s">
        <v>6</v>
      </c>
      <c r="H64" s="83" t="s">
        <v>7</v>
      </c>
      <c r="I64" s="337">
        <v>2674440</v>
      </c>
      <c r="J64" s="279"/>
      <c r="K64" s="337">
        <v>2674440</v>
      </c>
    </row>
    <row r="65" spans="1:11" ht="35.25" customHeight="1" thickBot="1" x14ac:dyDescent="0.3">
      <c r="A65" s="83"/>
      <c r="B65" s="244" t="s">
        <v>1537</v>
      </c>
      <c r="C65" s="120">
        <v>21020132</v>
      </c>
      <c r="D65" s="84" t="s">
        <v>467</v>
      </c>
      <c r="E65" s="83" t="s">
        <v>231</v>
      </c>
      <c r="F65" s="83" t="s">
        <v>5</v>
      </c>
      <c r="G65" s="83" t="s">
        <v>6</v>
      </c>
      <c r="H65" s="83" t="s">
        <v>7</v>
      </c>
      <c r="I65" s="337">
        <v>4747143</v>
      </c>
      <c r="J65" s="279"/>
      <c r="K65" s="337">
        <v>4747143</v>
      </c>
    </row>
    <row r="66" spans="1:11" ht="34.5" customHeight="1" thickBot="1" x14ac:dyDescent="0.3">
      <c r="A66" s="83"/>
      <c r="B66" s="244" t="s">
        <v>1542</v>
      </c>
      <c r="C66" s="120">
        <v>21020133</v>
      </c>
      <c r="D66" s="84" t="s">
        <v>467</v>
      </c>
      <c r="E66" s="83" t="s">
        <v>231</v>
      </c>
      <c r="F66" s="83" t="s">
        <v>5</v>
      </c>
      <c r="G66" s="83" t="s">
        <v>6</v>
      </c>
      <c r="H66" s="83" t="s">
        <v>7</v>
      </c>
      <c r="I66" s="337">
        <v>8558280</v>
      </c>
      <c r="J66" s="279"/>
      <c r="K66" s="337">
        <v>8558280</v>
      </c>
    </row>
    <row r="67" spans="1:11" ht="24.75" customHeight="1" thickBot="1" x14ac:dyDescent="0.3">
      <c r="A67" s="83"/>
      <c r="B67" s="244" t="s">
        <v>1532</v>
      </c>
      <c r="C67" s="120">
        <v>21020154</v>
      </c>
      <c r="D67" s="84" t="s">
        <v>467</v>
      </c>
      <c r="E67" s="83" t="s">
        <v>231</v>
      </c>
      <c r="F67" s="83" t="s">
        <v>5</v>
      </c>
      <c r="G67" s="83" t="s">
        <v>6</v>
      </c>
      <c r="H67" s="83" t="s">
        <v>7</v>
      </c>
      <c r="I67" s="337">
        <v>133722</v>
      </c>
      <c r="J67" s="279"/>
      <c r="K67" s="337">
        <v>133722</v>
      </c>
    </row>
    <row r="68" spans="1:11" ht="24" customHeight="1" thickBot="1" x14ac:dyDescent="0.3">
      <c r="A68" s="83"/>
      <c r="B68" s="244" t="s">
        <v>1543</v>
      </c>
      <c r="C68" s="120">
        <v>21020154</v>
      </c>
      <c r="D68" s="84" t="s">
        <v>467</v>
      </c>
      <c r="E68" s="83" t="s">
        <v>231</v>
      </c>
      <c r="F68" s="83" t="s">
        <v>5</v>
      </c>
      <c r="G68" s="83" t="s">
        <v>6</v>
      </c>
      <c r="H68" s="83" t="s">
        <v>7</v>
      </c>
      <c r="I68" s="337">
        <v>267440</v>
      </c>
      <c r="J68" s="279"/>
      <c r="K68" s="337">
        <v>267440</v>
      </c>
    </row>
    <row r="69" spans="1:11" ht="30" customHeight="1" thickBot="1" x14ac:dyDescent="0.3">
      <c r="A69" s="83"/>
      <c r="B69" s="244" t="s">
        <v>1539</v>
      </c>
      <c r="C69" s="120">
        <v>21020107</v>
      </c>
      <c r="D69" s="84" t="s">
        <v>467</v>
      </c>
      <c r="E69" s="83" t="s">
        <v>231</v>
      </c>
      <c r="F69" s="83" t="s">
        <v>5</v>
      </c>
      <c r="G69" s="83" t="s">
        <v>6</v>
      </c>
      <c r="H69" s="83" t="s">
        <v>7</v>
      </c>
      <c r="I69" s="337"/>
      <c r="J69" s="279"/>
      <c r="K69" s="337"/>
    </row>
    <row r="70" spans="1:11" ht="30" customHeight="1" thickBot="1" x14ac:dyDescent="0.3">
      <c r="A70" s="83"/>
      <c r="B70" s="469" t="s">
        <v>1602</v>
      </c>
      <c r="C70" s="470"/>
      <c r="D70" s="470"/>
      <c r="E70" s="470"/>
      <c r="F70" s="470"/>
      <c r="G70" s="470"/>
      <c r="H70" s="471"/>
      <c r="I70" s="338">
        <f>SUM(I63:I69)</f>
        <v>17718245</v>
      </c>
      <c r="J70" s="279"/>
      <c r="K70" s="338">
        <f>SUM(K63:K69)</f>
        <v>17718245</v>
      </c>
    </row>
    <row r="71" spans="1:11" ht="30" customHeight="1" thickBot="1" x14ac:dyDescent="0.3">
      <c r="A71" s="247"/>
      <c r="B71" s="249"/>
      <c r="C71" s="131"/>
      <c r="D71" s="247"/>
      <c r="E71" s="247"/>
      <c r="F71" s="247"/>
      <c r="G71" s="247"/>
      <c r="H71" s="247"/>
      <c r="I71" s="339"/>
      <c r="J71" s="339"/>
      <c r="K71" s="339"/>
    </row>
    <row r="72" spans="1:11" ht="91.5" customHeight="1" thickBot="1" x14ac:dyDescent="0.3">
      <c r="A72" s="472" t="s">
        <v>1920</v>
      </c>
      <c r="B72" s="445"/>
      <c r="C72" s="445"/>
      <c r="D72" s="445"/>
      <c r="E72" s="445"/>
      <c r="F72" s="445"/>
      <c r="G72" s="445"/>
      <c r="H72" s="445"/>
      <c r="I72" s="445"/>
      <c r="J72" s="445"/>
      <c r="K72" s="446"/>
    </row>
    <row r="73" spans="1:11" ht="30" customHeight="1" thickBot="1" x14ac:dyDescent="0.3">
      <c r="A73" s="466" t="s">
        <v>71</v>
      </c>
      <c r="B73" s="467"/>
      <c r="C73" s="467"/>
      <c r="D73" s="467"/>
      <c r="E73" s="467"/>
      <c r="F73" s="467"/>
      <c r="G73" s="467"/>
      <c r="H73" s="467"/>
      <c r="I73" s="467"/>
      <c r="J73" s="467"/>
      <c r="K73" s="468"/>
    </row>
    <row r="74" spans="1:11" ht="30" customHeight="1" thickBot="1" x14ac:dyDescent="0.3">
      <c r="A74" s="16"/>
      <c r="B74" s="91" t="s">
        <v>1272</v>
      </c>
      <c r="C74" s="29" t="s">
        <v>1271</v>
      </c>
      <c r="D74" s="17" t="s">
        <v>1270</v>
      </c>
      <c r="E74" s="18" t="s">
        <v>1269</v>
      </c>
      <c r="F74" s="18" t="s">
        <v>1268</v>
      </c>
      <c r="G74" s="15" t="s">
        <v>1267</v>
      </c>
      <c r="H74" s="18" t="s">
        <v>1266</v>
      </c>
      <c r="I74" s="272" t="s">
        <v>1619</v>
      </c>
      <c r="J74" s="273" t="s">
        <v>1948</v>
      </c>
      <c r="K74" s="274" t="s">
        <v>1614</v>
      </c>
    </row>
    <row r="75" spans="1:11" ht="37.5" customHeight="1" thickBot="1" x14ac:dyDescent="0.3">
      <c r="A75" s="83"/>
      <c r="B75" s="244" t="s">
        <v>1525</v>
      </c>
      <c r="C75" s="120">
        <v>21010103</v>
      </c>
      <c r="D75" s="84" t="s">
        <v>72</v>
      </c>
      <c r="E75" s="83" t="s">
        <v>73</v>
      </c>
      <c r="F75" s="83" t="s">
        <v>5</v>
      </c>
      <c r="G75" s="83" t="s">
        <v>74</v>
      </c>
      <c r="H75" s="83" t="s">
        <v>7</v>
      </c>
      <c r="I75" s="337">
        <v>1247870</v>
      </c>
      <c r="J75" s="279"/>
      <c r="K75" s="337">
        <v>1247870</v>
      </c>
    </row>
    <row r="76" spans="1:11" ht="30" customHeight="1" thickBot="1" x14ac:dyDescent="0.3">
      <c r="A76" s="83"/>
      <c r="B76" s="244" t="s">
        <v>1526</v>
      </c>
      <c r="C76" s="120">
        <v>21020132</v>
      </c>
      <c r="D76" s="84" t="s">
        <v>72</v>
      </c>
      <c r="E76" s="83" t="s">
        <v>73</v>
      </c>
      <c r="F76" s="83" t="s">
        <v>5</v>
      </c>
      <c r="G76" s="83" t="s">
        <v>74</v>
      </c>
      <c r="H76" s="83" t="s">
        <v>7</v>
      </c>
      <c r="I76" s="337">
        <v>4180300</v>
      </c>
      <c r="J76" s="279"/>
      <c r="K76" s="337">
        <v>4180300</v>
      </c>
    </row>
    <row r="77" spans="1:11" ht="30" customHeight="1" thickBot="1" x14ac:dyDescent="0.3">
      <c r="A77" s="83"/>
      <c r="B77" s="244" t="s">
        <v>1527</v>
      </c>
      <c r="C77" s="120">
        <v>21020107</v>
      </c>
      <c r="D77" s="84" t="s">
        <v>72</v>
      </c>
      <c r="E77" s="83" t="s">
        <v>73</v>
      </c>
      <c r="F77" s="83" t="s">
        <v>5</v>
      </c>
      <c r="G77" s="83" t="s">
        <v>74</v>
      </c>
      <c r="H77" s="83" t="s">
        <v>7</v>
      </c>
      <c r="I77" s="337"/>
      <c r="J77" s="279"/>
      <c r="K77" s="337"/>
    </row>
    <row r="78" spans="1:11" ht="30" customHeight="1" thickBot="1" x14ac:dyDescent="0.3">
      <c r="A78" s="83"/>
      <c r="B78" s="244" t="s">
        <v>1521</v>
      </c>
      <c r="C78" s="120">
        <v>21020127</v>
      </c>
      <c r="D78" s="84" t="s">
        <v>72</v>
      </c>
      <c r="E78" s="83" t="s">
        <v>73</v>
      </c>
      <c r="F78" s="83" t="s">
        <v>5</v>
      </c>
      <c r="G78" s="83" t="s">
        <v>74</v>
      </c>
      <c r="H78" s="83" t="s">
        <v>7</v>
      </c>
      <c r="I78" s="337">
        <v>124786</v>
      </c>
      <c r="J78" s="279"/>
      <c r="K78" s="337">
        <v>124786</v>
      </c>
    </row>
    <row r="79" spans="1:11" ht="30" customHeight="1" thickBot="1" x14ac:dyDescent="0.3">
      <c r="A79" s="83"/>
      <c r="B79" s="469" t="s">
        <v>1602</v>
      </c>
      <c r="C79" s="470"/>
      <c r="D79" s="470"/>
      <c r="E79" s="470"/>
      <c r="F79" s="470"/>
      <c r="G79" s="470"/>
      <c r="H79" s="471"/>
      <c r="I79" s="338">
        <f>SUM(I75:I78)</f>
        <v>5552956</v>
      </c>
      <c r="J79" s="279">
        <v>5259844</v>
      </c>
      <c r="K79" s="338">
        <f>SUM(K75:K78)</f>
        <v>5552956</v>
      </c>
    </row>
    <row r="80" spans="1:11" ht="30" customHeight="1" thickBot="1" x14ac:dyDescent="0.3">
      <c r="A80" s="247"/>
      <c r="B80" s="249"/>
      <c r="C80" s="131"/>
      <c r="D80" s="247"/>
      <c r="E80" s="247"/>
      <c r="F80" s="247"/>
      <c r="G80" s="247"/>
      <c r="H80" s="247"/>
      <c r="I80" s="339"/>
      <c r="J80" s="339"/>
      <c r="K80" s="339"/>
    </row>
    <row r="81" spans="1:12" ht="90.75" customHeight="1" thickBot="1" x14ac:dyDescent="0.3">
      <c r="A81" s="472" t="s">
        <v>1920</v>
      </c>
      <c r="B81" s="445"/>
      <c r="C81" s="445"/>
      <c r="D81" s="445"/>
      <c r="E81" s="445"/>
      <c r="F81" s="445"/>
      <c r="G81" s="445"/>
      <c r="H81" s="445"/>
      <c r="I81" s="445"/>
      <c r="J81" s="445"/>
      <c r="K81" s="446"/>
    </row>
    <row r="82" spans="1:12" ht="30" customHeight="1" thickBot="1" x14ac:dyDescent="0.3">
      <c r="A82" s="466" t="s">
        <v>1544</v>
      </c>
      <c r="B82" s="467"/>
      <c r="C82" s="467"/>
      <c r="D82" s="467"/>
      <c r="E82" s="467"/>
      <c r="F82" s="467"/>
      <c r="G82" s="467"/>
      <c r="H82" s="467"/>
      <c r="I82" s="467"/>
      <c r="J82" s="467"/>
      <c r="K82" s="468"/>
    </row>
    <row r="83" spans="1:12" ht="30" customHeight="1" thickBot="1" x14ac:dyDescent="0.3">
      <c r="A83" s="16"/>
      <c r="B83" s="91" t="s">
        <v>1272</v>
      </c>
      <c r="C83" s="29" t="s">
        <v>1271</v>
      </c>
      <c r="D83" s="17" t="s">
        <v>1270</v>
      </c>
      <c r="E83" s="18" t="s">
        <v>1269</v>
      </c>
      <c r="F83" s="18" t="s">
        <v>1268</v>
      </c>
      <c r="G83" s="15" t="s">
        <v>1267</v>
      </c>
      <c r="H83" s="18" t="s">
        <v>1266</v>
      </c>
      <c r="I83" s="272" t="s">
        <v>1619</v>
      </c>
      <c r="J83" s="273" t="s">
        <v>1948</v>
      </c>
      <c r="K83" s="274" t="s">
        <v>1614</v>
      </c>
    </row>
    <row r="84" spans="1:12" ht="36" customHeight="1" thickBot="1" x14ac:dyDescent="0.3">
      <c r="A84" s="83"/>
      <c r="B84" s="244" t="s">
        <v>1528</v>
      </c>
      <c r="C84" s="120">
        <v>21010118</v>
      </c>
      <c r="D84" s="103" t="s">
        <v>620</v>
      </c>
      <c r="E84" s="83" t="s">
        <v>89</v>
      </c>
      <c r="F84" s="83" t="s">
        <v>5</v>
      </c>
      <c r="G84" s="83" t="s">
        <v>74</v>
      </c>
      <c r="H84" s="83" t="s">
        <v>7</v>
      </c>
      <c r="I84" s="337">
        <v>1337220</v>
      </c>
      <c r="J84" s="279"/>
      <c r="K84" s="337">
        <v>1337220</v>
      </c>
      <c r="L84" s="55">
        <v>507036.52</v>
      </c>
    </row>
    <row r="85" spans="1:12" ht="48.75" customHeight="1" thickBot="1" x14ac:dyDescent="0.3">
      <c r="A85" s="83"/>
      <c r="B85" s="244" t="s">
        <v>1545</v>
      </c>
      <c r="C85" s="120">
        <v>21010114</v>
      </c>
      <c r="D85" s="103" t="s">
        <v>620</v>
      </c>
      <c r="E85" s="83" t="s">
        <v>89</v>
      </c>
      <c r="F85" s="83" t="s">
        <v>5</v>
      </c>
      <c r="G85" s="83" t="s">
        <v>74</v>
      </c>
      <c r="H85" s="83" t="s">
        <v>7</v>
      </c>
      <c r="I85" s="337">
        <v>9360540</v>
      </c>
      <c r="J85" s="279"/>
      <c r="K85" s="337">
        <v>9360540</v>
      </c>
    </row>
    <row r="86" spans="1:12" ht="36.75" customHeight="1" thickBot="1" x14ac:dyDescent="0.3">
      <c r="A86" s="83"/>
      <c r="B86" s="244" t="s">
        <v>1546</v>
      </c>
      <c r="C86" s="120">
        <v>21020132</v>
      </c>
      <c r="D86" s="103" t="s">
        <v>620</v>
      </c>
      <c r="E86" s="83" t="s">
        <v>89</v>
      </c>
      <c r="F86" s="83" t="s">
        <v>5</v>
      </c>
      <c r="G86" s="83" t="s">
        <v>74</v>
      </c>
      <c r="H86" s="83" t="s">
        <v>7</v>
      </c>
      <c r="I86" s="337">
        <v>4747143</v>
      </c>
      <c r="J86" s="279"/>
      <c r="K86" s="337">
        <v>4747143</v>
      </c>
    </row>
    <row r="87" spans="1:12" ht="37.5" customHeight="1" thickBot="1" x14ac:dyDescent="0.3">
      <c r="A87" s="83"/>
      <c r="B87" s="244" t="s">
        <v>1547</v>
      </c>
      <c r="C87" s="120">
        <v>21020133</v>
      </c>
      <c r="D87" s="103" t="s">
        <v>620</v>
      </c>
      <c r="E87" s="83" t="s">
        <v>89</v>
      </c>
      <c r="F87" s="83" t="s">
        <v>5</v>
      </c>
      <c r="G87" s="83" t="s">
        <v>74</v>
      </c>
      <c r="H87" s="83" t="s">
        <v>7</v>
      </c>
      <c r="I87" s="337">
        <v>31357893</v>
      </c>
      <c r="J87" s="279"/>
      <c r="K87" s="337">
        <v>31357893</v>
      </c>
    </row>
    <row r="88" spans="1:12" ht="36" customHeight="1" thickBot="1" x14ac:dyDescent="0.3">
      <c r="A88" s="83"/>
      <c r="B88" s="244" t="s">
        <v>1548</v>
      </c>
      <c r="C88" s="120">
        <v>21020107</v>
      </c>
      <c r="D88" s="103" t="s">
        <v>620</v>
      </c>
      <c r="E88" s="83" t="s">
        <v>89</v>
      </c>
      <c r="F88" s="83" t="s">
        <v>5</v>
      </c>
      <c r="G88" s="83" t="s">
        <v>74</v>
      </c>
      <c r="H88" s="83" t="s">
        <v>7</v>
      </c>
      <c r="I88" s="337"/>
      <c r="J88" s="279"/>
      <c r="K88" s="337"/>
    </row>
    <row r="89" spans="1:12" ht="30" customHeight="1" thickBot="1" x14ac:dyDescent="0.3">
      <c r="A89" s="83"/>
      <c r="B89" s="244" t="s">
        <v>1532</v>
      </c>
      <c r="C89" s="120">
        <v>21020154</v>
      </c>
      <c r="D89" s="103" t="s">
        <v>620</v>
      </c>
      <c r="E89" s="83" t="s">
        <v>89</v>
      </c>
      <c r="F89" s="83" t="s">
        <v>5</v>
      </c>
      <c r="G89" s="83" t="s">
        <v>74</v>
      </c>
      <c r="H89" s="83" t="s">
        <v>7</v>
      </c>
      <c r="I89" s="337">
        <v>133722</v>
      </c>
      <c r="J89" s="279"/>
      <c r="K89" s="337">
        <v>133722</v>
      </c>
    </row>
    <row r="90" spans="1:12" ht="30" customHeight="1" thickBot="1" x14ac:dyDescent="0.3">
      <c r="A90" s="83"/>
      <c r="B90" s="244" t="s">
        <v>1535</v>
      </c>
      <c r="C90" s="120">
        <v>21020155</v>
      </c>
      <c r="D90" s="103" t="s">
        <v>620</v>
      </c>
      <c r="E90" s="83" t="s">
        <v>89</v>
      </c>
      <c r="F90" s="83" t="s">
        <v>5</v>
      </c>
      <c r="G90" s="83" t="s">
        <v>74</v>
      </c>
      <c r="H90" s="83" t="s">
        <v>7</v>
      </c>
      <c r="I90" s="337">
        <v>936054</v>
      </c>
      <c r="J90" s="279"/>
      <c r="K90" s="337">
        <v>936054</v>
      </c>
    </row>
    <row r="91" spans="1:12" ht="30" customHeight="1" thickBot="1" x14ac:dyDescent="0.3">
      <c r="A91" s="83"/>
      <c r="B91" s="125"/>
      <c r="C91" s="120"/>
      <c r="D91" s="83"/>
      <c r="E91" s="83"/>
      <c r="F91" s="83"/>
      <c r="G91" s="83"/>
      <c r="H91" s="83"/>
      <c r="I91" s="279"/>
      <c r="J91" s="279"/>
      <c r="K91" s="279"/>
    </row>
    <row r="92" spans="1:12" ht="30" customHeight="1" thickBot="1" x14ac:dyDescent="0.3">
      <c r="A92" s="83"/>
      <c r="B92" s="469" t="s">
        <v>1602</v>
      </c>
      <c r="C92" s="470"/>
      <c r="D92" s="470"/>
      <c r="E92" s="470"/>
      <c r="F92" s="470"/>
      <c r="G92" s="470"/>
      <c r="H92" s="471"/>
      <c r="I92" s="338">
        <f>SUM(I84:I91)</f>
        <v>47872572</v>
      </c>
      <c r="J92" s="279">
        <v>27336306</v>
      </c>
      <c r="K92" s="338">
        <f>SUM(K84:K91)</f>
        <v>47872572</v>
      </c>
    </row>
    <row r="93" spans="1:12" ht="90.75" customHeight="1" thickBot="1" x14ac:dyDescent="0.3">
      <c r="A93" s="472" t="s">
        <v>1920</v>
      </c>
      <c r="B93" s="445"/>
      <c r="C93" s="445"/>
      <c r="D93" s="445"/>
      <c r="E93" s="445"/>
      <c r="F93" s="445"/>
      <c r="G93" s="445"/>
      <c r="H93" s="445"/>
      <c r="I93" s="445"/>
      <c r="J93" s="445"/>
      <c r="K93" s="446"/>
    </row>
    <row r="94" spans="1:12" ht="30" customHeight="1" thickBot="1" x14ac:dyDescent="0.3">
      <c r="A94" s="466" t="s">
        <v>1549</v>
      </c>
      <c r="B94" s="467"/>
      <c r="C94" s="467"/>
      <c r="D94" s="467"/>
      <c r="E94" s="467"/>
      <c r="F94" s="467"/>
      <c r="G94" s="467"/>
      <c r="H94" s="467"/>
      <c r="I94" s="467"/>
      <c r="J94" s="467"/>
      <c r="K94" s="468"/>
    </row>
    <row r="95" spans="1:12" ht="30" customHeight="1" thickBot="1" x14ac:dyDescent="0.3">
      <c r="A95" s="16"/>
      <c r="B95" s="91" t="s">
        <v>1272</v>
      </c>
      <c r="C95" s="29" t="s">
        <v>1271</v>
      </c>
      <c r="D95" s="17" t="s">
        <v>1270</v>
      </c>
      <c r="E95" s="18" t="s">
        <v>1269</v>
      </c>
      <c r="F95" s="18" t="s">
        <v>1268</v>
      </c>
      <c r="G95" s="15" t="s">
        <v>1267</v>
      </c>
      <c r="H95" s="18" t="s">
        <v>1266</v>
      </c>
      <c r="I95" s="272" t="s">
        <v>1619</v>
      </c>
      <c r="J95" s="273" t="s">
        <v>1948</v>
      </c>
      <c r="K95" s="274" t="s">
        <v>1614</v>
      </c>
      <c r="L95" s="361"/>
    </row>
    <row r="96" spans="1:12" ht="30" customHeight="1" thickBot="1" x14ac:dyDescent="0.3">
      <c r="A96" s="83"/>
      <c r="B96" s="244" t="s">
        <v>1550</v>
      </c>
      <c r="C96" s="120">
        <v>22010105</v>
      </c>
      <c r="D96" s="53" t="s">
        <v>175</v>
      </c>
      <c r="E96" s="51" t="s">
        <v>141</v>
      </c>
      <c r="F96" s="51" t="s">
        <v>5</v>
      </c>
      <c r="G96" s="51" t="s">
        <v>6</v>
      </c>
      <c r="H96" s="51" t="s">
        <v>7</v>
      </c>
      <c r="I96" s="337">
        <v>1500000000</v>
      </c>
      <c r="J96" s="279">
        <v>2428070973</v>
      </c>
      <c r="K96" s="337">
        <v>2500000000</v>
      </c>
      <c r="L96" s="361"/>
    </row>
    <row r="97" spans="1:12" ht="30" customHeight="1" thickBot="1" x14ac:dyDescent="0.3">
      <c r="A97" s="83"/>
      <c r="B97" s="244" t="s">
        <v>2033</v>
      </c>
      <c r="C97" s="120">
        <v>22010104</v>
      </c>
      <c r="D97" s="53" t="s">
        <v>175</v>
      </c>
      <c r="E97" s="51" t="s">
        <v>141</v>
      </c>
      <c r="F97" s="51" t="s">
        <v>5</v>
      </c>
      <c r="G97" s="51" t="s">
        <v>6</v>
      </c>
      <c r="H97" s="51" t="s">
        <v>7</v>
      </c>
      <c r="I97" s="337">
        <v>5000000000</v>
      </c>
      <c r="J97" s="279">
        <v>8499999999</v>
      </c>
      <c r="K97" s="337">
        <v>3990000002</v>
      </c>
      <c r="L97" s="361"/>
    </row>
    <row r="98" spans="1:12" ht="30" customHeight="1" thickBot="1" x14ac:dyDescent="0.3">
      <c r="A98" s="83"/>
      <c r="B98" s="244" t="s">
        <v>1551</v>
      </c>
      <c r="C98" s="120">
        <v>22010106</v>
      </c>
      <c r="D98" s="53" t="s">
        <v>175</v>
      </c>
      <c r="E98" s="51" t="s">
        <v>141</v>
      </c>
      <c r="F98" s="51" t="s">
        <v>5</v>
      </c>
      <c r="G98" s="51" t="s">
        <v>6</v>
      </c>
      <c r="H98" s="51" t="s">
        <v>7</v>
      </c>
      <c r="I98" s="337">
        <v>100000000</v>
      </c>
      <c r="J98" s="279"/>
      <c r="K98" s="337">
        <v>100000000</v>
      </c>
      <c r="L98" s="361"/>
    </row>
    <row r="99" spans="1:12" ht="39" customHeight="1" thickBot="1" x14ac:dyDescent="0.3">
      <c r="A99" s="83"/>
      <c r="B99" s="244" t="s">
        <v>1552</v>
      </c>
      <c r="C99" s="120">
        <v>22010107</v>
      </c>
      <c r="D99" s="53" t="s">
        <v>175</v>
      </c>
      <c r="E99" s="51" t="s">
        <v>141</v>
      </c>
      <c r="F99" s="51" t="s">
        <v>5</v>
      </c>
      <c r="G99" s="51" t="s">
        <v>6</v>
      </c>
      <c r="H99" s="51" t="s">
        <v>7</v>
      </c>
      <c r="I99" s="337">
        <v>10000000</v>
      </c>
      <c r="J99" s="279"/>
      <c r="K99" s="337">
        <v>10000000</v>
      </c>
    </row>
    <row r="100" spans="1:12" ht="30" customHeight="1" thickBot="1" x14ac:dyDescent="0.3">
      <c r="A100" s="83"/>
      <c r="B100" s="469" t="s">
        <v>1602</v>
      </c>
      <c r="C100" s="470"/>
      <c r="D100" s="470"/>
      <c r="E100" s="470"/>
      <c r="F100" s="470"/>
      <c r="G100" s="470"/>
      <c r="H100" s="471"/>
      <c r="I100" s="338">
        <f>SUM(I96:I99)</f>
        <v>6610000000</v>
      </c>
      <c r="J100" s="279">
        <f>SUM(J96:J99)</f>
        <v>10928070972</v>
      </c>
      <c r="K100" s="338">
        <f>SUM(K96:K99)</f>
        <v>6600000002</v>
      </c>
    </row>
    <row r="101" spans="1:12" ht="30" customHeight="1" thickBot="1" x14ac:dyDescent="0.45">
      <c r="A101" s="247"/>
      <c r="B101" s="359" t="s">
        <v>2034</v>
      </c>
      <c r="C101" s="478" t="s">
        <v>2031</v>
      </c>
      <c r="D101" s="478"/>
      <c r="E101" s="478"/>
      <c r="F101" s="478"/>
      <c r="G101" s="478"/>
      <c r="H101" s="478"/>
      <c r="I101" s="478"/>
      <c r="J101" s="478"/>
      <c r="K101" s="478"/>
    </row>
    <row r="102" spans="1:12" ht="30" customHeight="1" thickBot="1" x14ac:dyDescent="0.3">
      <c r="A102" s="247"/>
      <c r="B102" s="339"/>
      <c r="C102" s="479" t="s">
        <v>2032</v>
      </c>
      <c r="D102" s="479"/>
      <c r="E102" s="479"/>
      <c r="F102" s="479"/>
      <c r="G102" s="479"/>
      <c r="H102" s="479"/>
      <c r="I102" s="479"/>
      <c r="J102" s="479"/>
      <c r="K102" s="479"/>
    </row>
    <row r="103" spans="1:12" ht="91.5" customHeight="1" thickBot="1" x14ac:dyDescent="0.3">
      <c r="A103" s="472" t="s">
        <v>1920</v>
      </c>
      <c r="B103" s="445"/>
      <c r="C103" s="445"/>
      <c r="D103" s="445"/>
      <c r="E103" s="445"/>
      <c r="F103" s="445"/>
      <c r="G103" s="445"/>
      <c r="H103" s="445"/>
      <c r="I103" s="445"/>
      <c r="J103" s="445"/>
      <c r="K103" s="446"/>
    </row>
    <row r="104" spans="1:12" ht="30" customHeight="1" thickBot="1" x14ac:dyDescent="0.3">
      <c r="A104" s="466" t="s">
        <v>1553</v>
      </c>
      <c r="B104" s="467"/>
      <c r="C104" s="467"/>
      <c r="D104" s="467"/>
      <c r="E104" s="467"/>
      <c r="F104" s="467"/>
      <c r="G104" s="467"/>
      <c r="H104" s="467"/>
      <c r="I104" s="467"/>
      <c r="J104" s="467"/>
      <c r="K104" s="468"/>
    </row>
    <row r="105" spans="1:12" ht="37.5" customHeight="1" thickBot="1" x14ac:dyDescent="0.3">
      <c r="A105" s="16"/>
      <c r="B105" s="91" t="s">
        <v>1272</v>
      </c>
      <c r="C105" s="29" t="s">
        <v>1271</v>
      </c>
      <c r="D105" s="17" t="s">
        <v>1270</v>
      </c>
      <c r="E105" s="18" t="s">
        <v>1269</v>
      </c>
      <c r="F105" s="18" t="s">
        <v>1268</v>
      </c>
      <c r="G105" s="15" t="s">
        <v>1267</v>
      </c>
      <c r="H105" s="18" t="s">
        <v>1266</v>
      </c>
      <c r="I105" s="272" t="s">
        <v>1619</v>
      </c>
      <c r="J105" s="273" t="s">
        <v>1948</v>
      </c>
      <c r="K105" s="274" t="s">
        <v>1614</v>
      </c>
    </row>
    <row r="106" spans="1:12" ht="42.75" customHeight="1" thickBot="1" x14ac:dyDescent="0.3">
      <c r="A106" s="83"/>
      <c r="B106" s="244" t="s">
        <v>1554</v>
      </c>
      <c r="C106" s="120">
        <v>21020133</v>
      </c>
      <c r="D106" s="53" t="s">
        <v>175</v>
      </c>
      <c r="E106" s="51" t="s">
        <v>141</v>
      </c>
      <c r="F106" s="51" t="s">
        <v>5</v>
      </c>
      <c r="G106" s="51" t="s">
        <v>6</v>
      </c>
      <c r="H106" s="51" t="s">
        <v>7</v>
      </c>
      <c r="I106" s="337">
        <v>6000000</v>
      </c>
      <c r="J106" s="279"/>
      <c r="K106" s="337">
        <v>6000000</v>
      </c>
    </row>
    <row r="107" spans="1:12" ht="30" customHeight="1" thickBot="1" x14ac:dyDescent="0.3">
      <c r="A107" s="83"/>
      <c r="B107" s="469" t="s">
        <v>1602</v>
      </c>
      <c r="C107" s="470"/>
      <c r="D107" s="470"/>
      <c r="E107" s="470"/>
      <c r="F107" s="470"/>
      <c r="G107" s="470"/>
      <c r="H107" s="471"/>
      <c r="I107" s="279">
        <f>SUM(I106)</f>
        <v>6000000</v>
      </c>
      <c r="J107" s="279"/>
      <c r="K107" s="279">
        <f>SUM(K106)</f>
        <v>6000000</v>
      </c>
    </row>
    <row r="108" spans="1:12" ht="90.75" customHeight="1" thickBot="1" x14ac:dyDescent="0.3">
      <c r="A108" s="472" t="s">
        <v>1920</v>
      </c>
      <c r="B108" s="445"/>
      <c r="C108" s="445"/>
      <c r="D108" s="445"/>
      <c r="E108" s="445"/>
      <c r="F108" s="445"/>
      <c r="G108" s="445"/>
      <c r="H108" s="445"/>
      <c r="I108" s="445"/>
      <c r="J108" s="445"/>
      <c r="K108" s="446"/>
    </row>
    <row r="109" spans="1:12" ht="30" customHeight="1" thickBot="1" x14ac:dyDescent="0.3">
      <c r="A109" s="466" t="s">
        <v>1555</v>
      </c>
      <c r="B109" s="467"/>
      <c r="C109" s="467"/>
      <c r="D109" s="467"/>
      <c r="E109" s="467"/>
      <c r="F109" s="467"/>
      <c r="G109" s="467"/>
      <c r="H109" s="467"/>
      <c r="I109" s="467"/>
      <c r="J109" s="467"/>
      <c r="K109" s="468"/>
    </row>
    <row r="110" spans="1:12" ht="30" customHeight="1" thickBot="1" x14ac:dyDescent="0.3">
      <c r="A110" s="16"/>
      <c r="B110" s="91" t="s">
        <v>1272</v>
      </c>
      <c r="C110" s="29" t="s">
        <v>1271</v>
      </c>
      <c r="D110" s="17" t="s">
        <v>1270</v>
      </c>
      <c r="E110" s="18" t="s">
        <v>1269</v>
      </c>
      <c r="F110" s="18" t="s">
        <v>1268</v>
      </c>
      <c r="G110" s="15" t="s">
        <v>1267</v>
      </c>
      <c r="H110" s="18" t="s">
        <v>1266</v>
      </c>
      <c r="I110" s="272" t="s">
        <v>1619</v>
      </c>
      <c r="J110" s="273" t="s">
        <v>1948</v>
      </c>
      <c r="K110" s="274" t="s">
        <v>1614</v>
      </c>
    </row>
    <row r="111" spans="1:12" ht="30" customHeight="1" thickBot="1" x14ac:dyDescent="0.3">
      <c r="A111" s="83"/>
      <c r="B111" s="244" t="s">
        <v>1528</v>
      </c>
      <c r="C111" s="120">
        <v>21010118</v>
      </c>
      <c r="D111" s="84" t="s">
        <v>760</v>
      </c>
      <c r="E111" s="83" t="s">
        <v>748</v>
      </c>
      <c r="F111" s="83" t="s">
        <v>5</v>
      </c>
      <c r="G111" s="83" t="s">
        <v>6</v>
      </c>
      <c r="H111" s="83" t="s">
        <v>7</v>
      </c>
      <c r="I111" s="337">
        <v>1337227</v>
      </c>
      <c r="J111" s="279"/>
      <c r="K111" s="337">
        <v>1337227</v>
      </c>
    </row>
    <row r="112" spans="1:12" ht="30" customHeight="1" thickBot="1" x14ac:dyDescent="0.3">
      <c r="A112" s="83"/>
      <c r="B112" s="244" t="s">
        <v>1529</v>
      </c>
      <c r="C112" s="120">
        <v>21010119</v>
      </c>
      <c r="D112" s="84" t="s">
        <v>760</v>
      </c>
      <c r="E112" s="83" t="s">
        <v>748</v>
      </c>
      <c r="F112" s="83" t="s">
        <v>5</v>
      </c>
      <c r="G112" s="83" t="s">
        <v>6</v>
      </c>
      <c r="H112" s="83" t="s">
        <v>7</v>
      </c>
      <c r="I112" s="337">
        <v>7500660</v>
      </c>
      <c r="J112" s="279"/>
      <c r="K112" s="337">
        <v>7500660</v>
      </c>
    </row>
    <row r="113" spans="1:11" ht="39.75" customHeight="1" thickBot="1" x14ac:dyDescent="0.3">
      <c r="A113" s="83"/>
      <c r="B113" s="244" t="s">
        <v>1556</v>
      </c>
      <c r="C113" s="120">
        <v>21020132</v>
      </c>
      <c r="D113" s="84" t="s">
        <v>760</v>
      </c>
      <c r="E113" s="83" t="s">
        <v>748</v>
      </c>
      <c r="F113" s="83" t="s">
        <v>5</v>
      </c>
      <c r="G113" s="83" t="s">
        <v>6</v>
      </c>
      <c r="H113" s="83" t="s">
        <v>7</v>
      </c>
      <c r="I113" s="337">
        <v>4747143</v>
      </c>
      <c r="J113" s="279"/>
      <c r="K113" s="337">
        <v>4747143</v>
      </c>
    </row>
    <row r="114" spans="1:11" ht="39.75" customHeight="1" thickBot="1" x14ac:dyDescent="0.3">
      <c r="A114" s="83"/>
      <c r="B114" s="244" t="s">
        <v>1547</v>
      </c>
      <c r="C114" s="120">
        <v>21020133</v>
      </c>
      <c r="D114" s="84" t="s">
        <v>760</v>
      </c>
      <c r="E114" s="83" t="s">
        <v>748</v>
      </c>
      <c r="F114" s="83" t="s">
        <v>5</v>
      </c>
      <c r="G114" s="83" t="s">
        <v>6</v>
      </c>
      <c r="H114" s="83" t="s">
        <v>7</v>
      </c>
      <c r="I114" s="337">
        <v>25127196</v>
      </c>
      <c r="J114" s="279"/>
      <c r="K114" s="337">
        <v>25127196</v>
      </c>
    </row>
    <row r="115" spans="1:11" ht="32.25" customHeight="1" thickBot="1" x14ac:dyDescent="0.3">
      <c r="A115" s="83"/>
      <c r="B115" s="244" t="s">
        <v>1557</v>
      </c>
      <c r="C115" s="120">
        <v>21020154</v>
      </c>
      <c r="D115" s="84" t="s">
        <v>760</v>
      </c>
      <c r="E115" s="83" t="s">
        <v>748</v>
      </c>
      <c r="F115" s="83" t="s">
        <v>5</v>
      </c>
      <c r="G115" s="83" t="s">
        <v>6</v>
      </c>
      <c r="H115" s="83" t="s">
        <v>7</v>
      </c>
      <c r="I115" s="337">
        <v>133722</v>
      </c>
      <c r="J115" s="279"/>
      <c r="K115" s="337">
        <v>133722</v>
      </c>
    </row>
    <row r="116" spans="1:11" ht="37.5" customHeight="1" thickBot="1" x14ac:dyDescent="0.3">
      <c r="A116" s="83"/>
      <c r="B116" s="244" t="s">
        <v>1558</v>
      </c>
      <c r="C116" s="120">
        <v>21020155</v>
      </c>
      <c r="D116" s="84" t="s">
        <v>760</v>
      </c>
      <c r="E116" s="83" t="s">
        <v>748</v>
      </c>
      <c r="F116" s="83" t="s">
        <v>5</v>
      </c>
      <c r="G116" s="83" t="s">
        <v>6</v>
      </c>
      <c r="H116" s="83" t="s">
        <v>7</v>
      </c>
      <c r="I116" s="337">
        <v>750066</v>
      </c>
      <c r="J116" s="279"/>
      <c r="K116" s="337">
        <v>750066</v>
      </c>
    </row>
    <row r="117" spans="1:11" ht="30" customHeight="1" thickBot="1" x14ac:dyDescent="0.3">
      <c r="A117" s="83"/>
      <c r="B117" s="469" t="s">
        <v>1602</v>
      </c>
      <c r="C117" s="470"/>
      <c r="D117" s="470"/>
      <c r="E117" s="470"/>
      <c r="F117" s="470"/>
      <c r="G117" s="470"/>
      <c r="H117" s="471"/>
      <c r="I117" s="338">
        <f>SUM(I111:I116)</f>
        <v>39596014</v>
      </c>
      <c r="J117" s="279"/>
      <c r="K117" s="338">
        <f>SUM(K111:K116)</f>
        <v>39596014</v>
      </c>
    </row>
    <row r="118" spans="1:11" ht="91.5" customHeight="1" thickBot="1" x14ac:dyDescent="0.3">
      <c r="A118" s="472" t="s">
        <v>1920</v>
      </c>
      <c r="B118" s="445"/>
      <c r="C118" s="445"/>
      <c r="D118" s="445"/>
      <c r="E118" s="445"/>
      <c r="F118" s="445"/>
      <c r="G118" s="445"/>
      <c r="H118" s="445"/>
      <c r="I118" s="445"/>
      <c r="J118" s="445"/>
      <c r="K118" s="446"/>
    </row>
    <row r="119" spans="1:11" ht="30" customHeight="1" thickBot="1" x14ac:dyDescent="0.3">
      <c r="A119" s="466" t="s">
        <v>1559</v>
      </c>
      <c r="B119" s="467"/>
      <c r="C119" s="467"/>
      <c r="D119" s="467"/>
      <c r="E119" s="467"/>
      <c r="F119" s="467"/>
      <c r="G119" s="467"/>
      <c r="H119" s="467"/>
      <c r="I119" s="467"/>
      <c r="J119" s="467"/>
      <c r="K119" s="468"/>
    </row>
    <row r="120" spans="1:11" ht="30" customHeight="1" thickBot="1" x14ac:dyDescent="0.3">
      <c r="A120" s="16"/>
      <c r="B120" s="91" t="s">
        <v>1272</v>
      </c>
      <c r="C120" s="29" t="s">
        <v>1271</v>
      </c>
      <c r="D120" s="17" t="s">
        <v>1270</v>
      </c>
      <c r="E120" s="18" t="s">
        <v>1269</v>
      </c>
      <c r="F120" s="18" t="s">
        <v>1268</v>
      </c>
      <c r="G120" s="15" t="s">
        <v>1267</v>
      </c>
      <c r="H120" s="18" t="s">
        <v>1266</v>
      </c>
      <c r="I120" s="272" t="s">
        <v>1619</v>
      </c>
      <c r="J120" s="273" t="s">
        <v>1273</v>
      </c>
      <c r="K120" s="274" t="s">
        <v>1614</v>
      </c>
    </row>
    <row r="121" spans="1:11" ht="32.25" thickBot="1" x14ac:dyDescent="0.3">
      <c r="A121" s="83"/>
      <c r="B121" s="244" t="s">
        <v>1528</v>
      </c>
      <c r="C121" s="120">
        <v>21010110</v>
      </c>
      <c r="D121" s="84" t="s">
        <v>732</v>
      </c>
      <c r="E121" s="83" t="s">
        <v>141</v>
      </c>
      <c r="F121" s="83" t="s">
        <v>5</v>
      </c>
      <c r="G121" s="83" t="s">
        <v>6</v>
      </c>
      <c r="H121" s="83" t="s">
        <v>7</v>
      </c>
      <c r="I121" s="337">
        <v>1337120</v>
      </c>
      <c r="J121" s="279"/>
      <c r="K121" s="337">
        <v>1337120</v>
      </c>
    </row>
    <row r="122" spans="1:11" ht="32.25" thickBot="1" x14ac:dyDescent="0.3">
      <c r="A122" s="83"/>
      <c r="B122" s="244" t="s">
        <v>1529</v>
      </c>
      <c r="C122" s="120">
        <v>21010119</v>
      </c>
      <c r="D122" s="84" t="s">
        <v>732</v>
      </c>
      <c r="E122" s="83" t="s">
        <v>141</v>
      </c>
      <c r="F122" s="83" t="s">
        <v>5</v>
      </c>
      <c r="G122" s="83" t="s">
        <v>6</v>
      </c>
      <c r="H122" s="83" t="s">
        <v>7</v>
      </c>
      <c r="I122" s="337">
        <v>5000440</v>
      </c>
      <c r="J122" s="279"/>
      <c r="K122" s="337">
        <v>5000440</v>
      </c>
    </row>
    <row r="123" spans="1:11" ht="38.25" customHeight="1" thickBot="1" x14ac:dyDescent="0.3">
      <c r="A123" s="83"/>
      <c r="B123" s="244" t="s">
        <v>1530</v>
      </c>
      <c r="C123" s="120">
        <v>21020132</v>
      </c>
      <c r="D123" s="84" t="s">
        <v>732</v>
      </c>
      <c r="E123" s="83" t="s">
        <v>141</v>
      </c>
      <c r="F123" s="83" t="s">
        <v>5</v>
      </c>
      <c r="G123" s="83" t="s">
        <v>6</v>
      </c>
      <c r="H123" s="83" t="s">
        <v>7</v>
      </c>
      <c r="I123" s="337">
        <v>4747143</v>
      </c>
      <c r="J123" s="279"/>
      <c r="K123" s="337">
        <v>4747143</v>
      </c>
    </row>
    <row r="124" spans="1:11" ht="36.75" customHeight="1" thickBot="1" x14ac:dyDescent="0.3">
      <c r="A124" s="83"/>
      <c r="B124" s="244" t="s">
        <v>1542</v>
      </c>
      <c r="C124" s="120">
        <v>21020133</v>
      </c>
      <c r="D124" s="84" t="s">
        <v>732</v>
      </c>
      <c r="E124" s="83" t="s">
        <v>141</v>
      </c>
      <c r="F124" s="83" t="s">
        <v>5</v>
      </c>
      <c r="G124" s="83" t="s">
        <v>6</v>
      </c>
      <c r="H124" s="83" t="s">
        <v>7</v>
      </c>
      <c r="I124" s="337">
        <v>17001552</v>
      </c>
      <c r="J124" s="279"/>
      <c r="K124" s="337">
        <v>17001552</v>
      </c>
    </row>
    <row r="125" spans="1:11" ht="28.5" customHeight="1" thickBot="1" x14ac:dyDescent="0.3">
      <c r="A125" s="83"/>
      <c r="B125" s="244" t="s">
        <v>1532</v>
      </c>
      <c r="C125" s="120">
        <v>21020154</v>
      </c>
      <c r="D125" s="84" t="s">
        <v>732</v>
      </c>
      <c r="E125" s="83" t="s">
        <v>141</v>
      </c>
      <c r="F125" s="83" t="s">
        <v>5</v>
      </c>
      <c r="G125" s="83" t="s">
        <v>6</v>
      </c>
      <c r="H125" s="83" t="s">
        <v>7</v>
      </c>
      <c r="I125" s="337">
        <v>133722</v>
      </c>
      <c r="J125" s="279"/>
      <c r="K125" s="337">
        <v>133722</v>
      </c>
    </row>
    <row r="126" spans="1:11" ht="32.25" thickBot="1" x14ac:dyDescent="0.3">
      <c r="A126" s="83"/>
      <c r="B126" s="244" t="s">
        <v>1535</v>
      </c>
      <c r="C126" s="120">
        <v>21020155</v>
      </c>
      <c r="D126" s="84" t="s">
        <v>732</v>
      </c>
      <c r="E126" s="83" t="s">
        <v>141</v>
      </c>
      <c r="F126" s="83" t="s">
        <v>5</v>
      </c>
      <c r="G126" s="83" t="s">
        <v>6</v>
      </c>
      <c r="H126" s="83" t="s">
        <v>7</v>
      </c>
      <c r="I126" s="337">
        <v>500044</v>
      </c>
      <c r="J126" s="279"/>
      <c r="K126" s="337">
        <v>500044</v>
      </c>
    </row>
    <row r="127" spans="1:11" ht="16.5" thickBot="1" x14ac:dyDescent="0.3">
      <c r="A127" s="83"/>
      <c r="B127" s="125"/>
      <c r="C127" s="120"/>
      <c r="D127" s="83"/>
      <c r="E127" s="83"/>
      <c r="F127" s="83"/>
      <c r="G127" s="83"/>
      <c r="H127" s="83"/>
      <c r="I127" s="279"/>
      <c r="J127" s="279"/>
      <c r="K127" s="279"/>
    </row>
    <row r="128" spans="1:11" ht="26.25" customHeight="1" thickBot="1" x14ac:dyDescent="0.3">
      <c r="A128" s="83"/>
      <c r="B128" s="469" t="s">
        <v>1602</v>
      </c>
      <c r="C128" s="470"/>
      <c r="D128" s="470"/>
      <c r="E128" s="470"/>
      <c r="F128" s="470"/>
      <c r="G128" s="470"/>
      <c r="H128" s="471"/>
      <c r="I128" s="338">
        <f>SUM(I121:I127)</f>
        <v>28720021</v>
      </c>
      <c r="J128" s="279"/>
      <c r="K128" s="338">
        <f>SUM(K121:K127)</f>
        <v>28720021</v>
      </c>
    </row>
    <row r="129" spans="1:12" ht="16.5" thickBot="1" x14ac:dyDescent="0.3">
      <c r="A129" s="247"/>
      <c r="B129" s="249"/>
      <c r="C129" s="131"/>
      <c r="D129" s="247"/>
      <c r="E129" s="247"/>
      <c r="F129" s="247"/>
      <c r="G129" s="247"/>
      <c r="H129" s="247"/>
      <c r="I129" s="339"/>
      <c r="J129" s="339"/>
      <c r="K129" s="339"/>
    </row>
    <row r="130" spans="1:12" ht="87.75" customHeight="1" thickBot="1" x14ac:dyDescent="0.3">
      <c r="A130" s="472" t="s">
        <v>1920</v>
      </c>
      <c r="B130" s="445"/>
      <c r="C130" s="445"/>
      <c r="D130" s="445"/>
      <c r="E130" s="445"/>
      <c r="F130" s="445"/>
      <c r="G130" s="445"/>
      <c r="H130" s="445"/>
      <c r="I130" s="445"/>
      <c r="J130" s="445"/>
      <c r="K130" s="446"/>
    </row>
    <row r="131" spans="1:12" ht="30" customHeight="1" thickBot="1" x14ac:dyDescent="0.3">
      <c r="A131" s="466" t="s">
        <v>315</v>
      </c>
      <c r="B131" s="467"/>
      <c r="C131" s="467"/>
      <c r="D131" s="467"/>
      <c r="E131" s="467"/>
      <c r="F131" s="467"/>
      <c r="G131" s="467"/>
      <c r="H131" s="467"/>
      <c r="I131" s="467"/>
      <c r="J131" s="467"/>
      <c r="K131" s="468"/>
    </row>
    <row r="132" spans="1:12" ht="30" customHeight="1" thickBot="1" x14ac:dyDescent="0.3">
      <c r="A132" s="16"/>
      <c r="B132" s="91" t="s">
        <v>1272</v>
      </c>
      <c r="C132" s="29" t="s">
        <v>1271</v>
      </c>
      <c r="D132" s="17" t="s">
        <v>1270</v>
      </c>
      <c r="E132" s="18" t="s">
        <v>1269</v>
      </c>
      <c r="F132" s="18" t="s">
        <v>1268</v>
      </c>
      <c r="G132" s="15" t="s">
        <v>1267</v>
      </c>
      <c r="H132" s="18" t="s">
        <v>1266</v>
      </c>
      <c r="I132" s="272" t="s">
        <v>1619</v>
      </c>
      <c r="J132" s="273" t="s">
        <v>1273</v>
      </c>
      <c r="K132" s="274" t="s">
        <v>1614</v>
      </c>
    </row>
    <row r="133" spans="1:12" ht="30" customHeight="1" thickBot="1" x14ac:dyDescent="0.3">
      <c r="A133" s="83"/>
      <c r="B133" s="244" t="s">
        <v>1528</v>
      </c>
      <c r="C133" s="120">
        <v>21010118</v>
      </c>
      <c r="D133" s="84" t="s">
        <v>316</v>
      </c>
      <c r="E133" s="83" t="s">
        <v>317</v>
      </c>
      <c r="F133" s="83" t="s">
        <v>5</v>
      </c>
      <c r="G133" s="83" t="s">
        <v>6</v>
      </c>
      <c r="H133" s="83" t="s">
        <v>7</v>
      </c>
      <c r="I133" s="337">
        <v>1337225</v>
      </c>
      <c r="J133" s="279"/>
      <c r="K133" s="337">
        <v>1337225</v>
      </c>
    </row>
    <row r="134" spans="1:12" ht="30" customHeight="1" thickBot="1" x14ac:dyDescent="0.3">
      <c r="A134" s="83"/>
      <c r="B134" s="244" t="s">
        <v>1529</v>
      </c>
      <c r="C134" s="120">
        <v>21010119</v>
      </c>
      <c r="D134" s="84" t="s">
        <v>316</v>
      </c>
      <c r="E134" s="83" t="s">
        <v>317</v>
      </c>
      <c r="F134" s="83" t="s">
        <v>5</v>
      </c>
      <c r="G134" s="83" t="s">
        <v>6</v>
      </c>
      <c r="H134" s="83" t="s">
        <v>7</v>
      </c>
      <c r="I134" s="337">
        <v>7500660</v>
      </c>
      <c r="J134" s="279"/>
      <c r="K134" s="337">
        <v>7500660</v>
      </c>
    </row>
    <row r="135" spans="1:12" ht="35.25" customHeight="1" thickBot="1" x14ac:dyDescent="0.3">
      <c r="A135" s="83"/>
      <c r="B135" s="244" t="s">
        <v>1556</v>
      </c>
      <c r="C135" s="120">
        <v>21020132</v>
      </c>
      <c r="D135" s="84" t="s">
        <v>316</v>
      </c>
      <c r="E135" s="83" t="s">
        <v>317</v>
      </c>
      <c r="F135" s="83" t="s">
        <v>5</v>
      </c>
      <c r="G135" s="83" t="s">
        <v>6</v>
      </c>
      <c r="H135" s="83" t="s">
        <v>7</v>
      </c>
      <c r="I135" s="337">
        <v>4747143</v>
      </c>
      <c r="J135" s="279"/>
      <c r="K135" s="337">
        <v>4747143</v>
      </c>
    </row>
    <row r="136" spans="1:12" ht="36.75" customHeight="1" thickBot="1" x14ac:dyDescent="0.3">
      <c r="A136" s="83"/>
      <c r="B136" s="244" t="s">
        <v>1557</v>
      </c>
      <c r="C136" s="120">
        <v>21020154</v>
      </c>
      <c r="D136" s="84" t="s">
        <v>316</v>
      </c>
      <c r="E136" s="83" t="s">
        <v>317</v>
      </c>
      <c r="F136" s="83" t="s">
        <v>5</v>
      </c>
      <c r="G136" s="83" t="s">
        <v>6</v>
      </c>
      <c r="H136" s="83" t="s">
        <v>7</v>
      </c>
      <c r="I136" s="337">
        <v>133722</v>
      </c>
      <c r="J136" s="279"/>
      <c r="K136" s="337">
        <v>133722</v>
      </c>
    </row>
    <row r="137" spans="1:12" ht="34.5" customHeight="1" thickBot="1" x14ac:dyDescent="0.3">
      <c r="A137" s="83"/>
      <c r="B137" s="244" t="s">
        <v>1560</v>
      </c>
      <c r="C137" s="120">
        <v>21020133</v>
      </c>
      <c r="D137" s="84" t="s">
        <v>316</v>
      </c>
      <c r="E137" s="83" t="s">
        <v>317</v>
      </c>
      <c r="F137" s="83" t="s">
        <v>5</v>
      </c>
      <c r="G137" s="83" t="s">
        <v>6</v>
      </c>
      <c r="H137" s="83" t="s">
        <v>7</v>
      </c>
      <c r="I137" s="337">
        <v>25127196</v>
      </c>
      <c r="J137" s="279"/>
      <c r="K137" s="337">
        <v>25127196</v>
      </c>
    </row>
    <row r="138" spans="1:12" ht="34.5" customHeight="1" thickBot="1" x14ac:dyDescent="0.3">
      <c r="A138" s="83"/>
      <c r="B138" s="244" t="s">
        <v>1558</v>
      </c>
      <c r="C138" s="120">
        <v>21020155</v>
      </c>
      <c r="D138" s="84" t="s">
        <v>316</v>
      </c>
      <c r="E138" s="83" t="s">
        <v>317</v>
      </c>
      <c r="F138" s="83" t="s">
        <v>5</v>
      </c>
      <c r="G138" s="83" t="s">
        <v>6</v>
      </c>
      <c r="H138" s="83" t="s">
        <v>7</v>
      </c>
      <c r="I138" s="337">
        <v>750066</v>
      </c>
      <c r="J138" s="279"/>
      <c r="K138" s="337">
        <v>750066</v>
      </c>
    </row>
    <row r="139" spans="1:12" ht="30" customHeight="1" thickBot="1" x14ac:dyDescent="0.3">
      <c r="A139" s="83"/>
      <c r="B139" s="469" t="s">
        <v>1602</v>
      </c>
      <c r="C139" s="470"/>
      <c r="D139" s="470"/>
      <c r="E139" s="470"/>
      <c r="F139" s="470"/>
      <c r="G139" s="470"/>
      <c r="H139" s="471"/>
      <c r="I139" s="338">
        <f>SUM(I133:I138)</f>
        <v>39596012</v>
      </c>
      <c r="J139" s="279"/>
      <c r="K139" s="338">
        <f>SUM(K133:K138)</f>
        <v>39596012</v>
      </c>
    </row>
    <row r="140" spans="1:12" ht="30" customHeight="1" thickBot="1" x14ac:dyDescent="0.3">
      <c r="A140" s="247"/>
      <c r="B140" s="245"/>
      <c r="C140" s="246"/>
      <c r="D140" s="247"/>
      <c r="E140" s="247"/>
      <c r="F140" s="247"/>
      <c r="G140" s="247"/>
      <c r="H140" s="247"/>
      <c r="I140" s="339"/>
      <c r="J140" s="339"/>
      <c r="K140" s="339"/>
    </row>
    <row r="141" spans="1:12" ht="90.75" customHeight="1" thickBot="1" x14ac:dyDescent="0.3">
      <c r="A141" s="472" t="s">
        <v>1920</v>
      </c>
      <c r="B141" s="445"/>
      <c r="C141" s="445"/>
      <c r="D141" s="445"/>
      <c r="E141" s="445"/>
      <c r="F141" s="445"/>
      <c r="G141" s="445"/>
      <c r="H141" s="445"/>
      <c r="I141" s="445"/>
      <c r="J141" s="445"/>
      <c r="K141" s="446"/>
    </row>
    <row r="142" spans="1:12" ht="30" customHeight="1" thickBot="1" x14ac:dyDescent="0.3">
      <c r="A142" s="466" t="s">
        <v>2022</v>
      </c>
      <c r="B142" s="467"/>
      <c r="C142" s="467"/>
      <c r="D142" s="467"/>
      <c r="E142" s="467"/>
      <c r="F142" s="467"/>
      <c r="G142" s="467"/>
      <c r="H142" s="467"/>
      <c r="I142" s="467"/>
      <c r="J142" s="467"/>
      <c r="K142" s="468"/>
    </row>
    <row r="143" spans="1:12" ht="30" customHeight="1" thickBot="1" x14ac:dyDescent="0.3">
      <c r="A143" s="16"/>
      <c r="B143" s="91" t="s">
        <v>1272</v>
      </c>
      <c r="C143" s="29" t="s">
        <v>1271</v>
      </c>
      <c r="D143" s="17" t="s">
        <v>1270</v>
      </c>
      <c r="E143" s="18" t="s">
        <v>1269</v>
      </c>
      <c r="F143" s="18" t="s">
        <v>1268</v>
      </c>
      <c r="G143" s="15" t="s">
        <v>1267</v>
      </c>
      <c r="H143" s="18" t="s">
        <v>1266</v>
      </c>
      <c r="I143" s="272" t="s">
        <v>1619</v>
      </c>
      <c r="J143" s="273" t="s">
        <v>1273</v>
      </c>
      <c r="K143" s="274" t="s">
        <v>1614</v>
      </c>
    </row>
    <row r="144" spans="1:12" ht="44.25" customHeight="1" thickBot="1" x14ac:dyDescent="0.3">
      <c r="A144" s="83"/>
      <c r="B144" s="244" t="s">
        <v>1561</v>
      </c>
      <c r="C144" s="120">
        <v>22060109</v>
      </c>
      <c r="D144" s="53" t="s">
        <v>175</v>
      </c>
      <c r="E144" s="51" t="s">
        <v>141</v>
      </c>
      <c r="F144" s="51" t="s">
        <v>5</v>
      </c>
      <c r="G144" s="51" t="s">
        <v>6</v>
      </c>
      <c r="H144" s="51" t="s">
        <v>7</v>
      </c>
      <c r="I144" s="337">
        <v>250000000</v>
      </c>
      <c r="J144" s="338">
        <v>584832940</v>
      </c>
      <c r="K144" s="338">
        <v>1084832940</v>
      </c>
      <c r="L144" s="265"/>
    </row>
    <row r="145" spans="1:12" ht="30" customHeight="1" thickBot="1" x14ac:dyDescent="0.3">
      <c r="A145" s="83"/>
      <c r="B145" s="125"/>
      <c r="C145" s="120"/>
      <c r="D145" s="83"/>
      <c r="E145" s="83"/>
      <c r="F145" s="83"/>
      <c r="G145" s="83"/>
      <c r="H145" s="83"/>
      <c r="I145" s="279"/>
      <c r="J145" s="279"/>
      <c r="K145" s="279"/>
      <c r="L145" s="265"/>
    </row>
    <row r="146" spans="1:12" ht="30" customHeight="1" thickBot="1" x14ac:dyDescent="0.3">
      <c r="A146" s="83"/>
      <c r="B146" s="469" t="s">
        <v>1602</v>
      </c>
      <c r="C146" s="470"/>
      <c r="D146" s="470"/>
      <c r="E146" s="470"/>
      <c r="F146" s="470"/>
      <c r="G146" s="470"/>
      <c r="H146" s="471"/>
      <c r="I146" s="338">
        <f>SUM(I144:I145)</f>
        <v>250000000</v>
      </c>
      <c r="J146" s="338">
        <f>SUM(J144:J145)</f>
        <v>584832940</v>
      </c>
      <c r="K146" s="338">
        <f>SUM(K144:K145)</f>
        <v>1084832940</v>
      </c>
      <c r="L146" s="361"/>
    </row>
    <row r="147" spans="1:12" ht="30" customHeight="1" x14ac:dyDescent="0.25">
      <c r="A147" s="247"/>
      <c r="B147" s="245"/>
      <c r="C147" s="246"/>
      <c r="D147" s="247"/>
      <c r="E147" s="247"/>
      <c r="F147" s="247"/>
      <c r="G147" s="247"/>
      <c r="H147" s="247"/>
      <c r="I147" s="339"/>
      <c r="J147" s="339"/>
      <c r="K147" s="339"/>
    </row>
    <row r="148" spans="1:12" ht="30" customHeight="1" x14ac:dyDescent="0.25">
      <c r="A148" s="247"/>
      <c r="B148" s="245"/>
      <c r="C148" s="246"/>
      <c r="D148" s="247"/>
      <c r="E148" s="247"/>
      <c r="F148" s="247"/>
      <c r="G148" s="247"/>
      <c r="H148" s="247"/>
      <c r="I148" s="339"/>
      <c r="J148" s="339"/>
      <c r="K148" s="339"/>
    </row>
    <row r="149" spans="1:12" ht="30" customHeight="1" thickBot="1" x14ac:dyDescent="0.3">
      <c r="A149" s="247"/>
      <c r="B149" s="245"/>
      <c r="C149" s="246"/>
      <c r="D149" s="247"/>
      <c r="E149" s="247"/>
      <c r="F149" s="247"/>
      <c r="G149" s="247"/>
      <c r="H149" s="247"/>
      <c r="I149" s="339"/>
      <c r="J149" s="339"/>
      <c r="K149" s="339"/>
    </row>
    <row r="150" spans="1:12" ht="90" customHeight="1" thickBot="1" x14ac:dyDescent="0.3">
      <c r="A150" s="472" t="s">
        <v>1920</v>
      </c>
      <c r="B150" s="445"/>
      <c r="C150" s="445"/>
      <c r="D150" s="445"/>
      <c r="E150" s="445"/>
      <c r="F150" s="445"/>
      <c r="G150" s="445"/>
      <c r="H150" s="445"/>
      <c r="I150" s="445"/>
      <c r="J150" s="445"/>
      <c r="K150" s="446"/>
    </row>
    <row r="151" spans="1:12" ht="30" customHeight="1" thickBot="1" x14ac:dyDescent="0.3">
      <c r="A151" s="466" t="s">
        <v>2023</v>
      </c>
      <c r="B151" s="467"/>
      <c r="C151" s="467"/>
      <c r="D151" s="467"/>
      <c r="E151" s="467"/>
      <c r="F151" s="467"/>
      <c r="G151" s="467"/>
      <c r="H151" s="467"/>
      <c r="I151" s="467"/>
      <c r="J151" s="467"/>
      <c r="K151" s="468"/>
    </row>
    <row r="152" spans="1:12" ht="30" customHeight="1" thickBot="1" x14ac:dyDescent="0.3">
      <c r="A152" s="16"/>
      <c r="B152" s="91" t="s">
        <v>1272</v>
      </c>
      <c r="C152" s="29" t="s">
        <v>1271</v>
      </c>
      <c r="D152" s="17" t="s">
        <v>1270</v>
      </c>
      <c r="E152" s="18" t="s">
        <v>1269</v>
      </c>
      <c r="F152" s="18" t="s">
        <v>1268</v>
      </c>
      <c r="G152" s="15" t="s">
        <v>1267</v>
      </c>
      <c r="H152" s="18" t="s">
        <v>1266</v>
      </c>
      <c r="I152" s="272" t="s">
        <v>1619</v>
      </c>
      <c r="J152" s="273" t="s">
        <v>1273</v>
      </c>
      <c r="K152" s="274" t="s">
        <v>1614</v>
      </c>
    </row>
    <row r="153" spans="1:12" ht="45.75" customHeight="1" thickBot="1" x14ac:dyDescent="0.3">
      <c r="A153" s="83"/>
      <c r="B153" s="244" t="s">
        <v>1562</v>
      </c>
      <c r="C153" s="120">
        <v>22060209</v>
      </c>
      <c r="D153" s="53" t="s">
        <v>175</v>
      </c>
      <c r="E153" s="51" t="s">
        <v>141</v>
      </c>
      <c r="F153" s="51" t="s">
        <v>5</v>
      </c>
      <c r="G153" s="51" t="s">
        <v>6</v>
      </c>
      <c r="H153" s="51" t="s">
        <v>7</v>
      </c>
      <c r="I153" s="337">
        <v>1610000000</v>
      </c>
      <c r="J153" s="338">
        <v>3170873289</v>
      </c>
      <c r="K153" s="338">
        <v>4241440041</v>
      </c>
      <c r="L153" s="338"/>
    </row>
    <row r="154" spans="1:12" ht="30" customHeight="1" thickBot="1" x14ac:dyDescent="0.3">
      <c r="A154" s="83"/>
      <c r="B154" s="125"/>
      <c r="C154" s="120"/>
      <c r="D154" s="83"/>
      <c r="E154" s="83"/>
      <c r="F154" s="83"/>
      <c r="G154" s="83"/>
      <c r="H154" s="83"/>
      <c r="I154" s="279"/>
      <c r="J154" s="279"/>
      <c r="K154" s="279"/>
      <c r="L154" s="361"/>
    </row>
    <row r="155" spans="1:12" ht="30" customHeight="1" thickBot="1" x14ac:dyDescent="0.3">
      <c r="A155" s="83"/>
      <c r="B155" s="469" t="s">
        <v>1602</v>
      </c>
      <c r="C155" s="470"/>
      <c r="D155" s="470"/>
      <c r="E155" s="470"/>
      <c r="F155" s="470"/>
      <c r="G155" s="470"/>
      <c r="H155" s="471"/>
      <c r="I155" s="338">
        <f>SUM(I153:I154)</f>
        <v>1610000000</v>
      </c>
      <c r="J155" s="338">
        <f>SUM(J153:J154)</f>
        <v>3170873289</v>
      </c>
      <c r="K155" s="338">
        <f>SUM(K153:K154)</f>
        <v>4241440041</v>
      </c>
      <c r="L155" s="361"/>
    </row>
    <row r="156" spans="1:12" ht="30" customHeight="1" thickBot="1" x14ac:dyDescent="0.3">
      <c r="A156" s="247"/>
      <c r="B156" s="245"/>
      <c r="C156" s="246"/>
      <c r="D156" s="247"/>
      <c r="E156" s="247"/>
      <c r="F156" s="247"/>
      <c r="G156" s="247"/>
      <c r="H156" s="247"/>
      <c r="I156" s="339"/>
      <c r="J156" s="339"/>
      <c r="K156" s="339"/>
      <c r="L156" s="361"/>
    </row>
    <row r="157" spans="1:12" ht="91.5" customHeight="1" thickBot="1" x14ac:dyDescent="0.3">
      <c r="A157" s="472" t="s">
        <v>1920</v>
      </c>
      <c r="B157" s="445"/>
      <c r="C157" s="445"/>
      <c r="D157" s="445"/>
      <c r="E157" s="445"/>
      <c r="F157" s="445"/>
      <c r="G157" s="445"/>
      <c r="H157" s="445"/>
      <c r="I157" s="445"/>
      <c r="J157" s="445"/>
      <c r="K157" s="446"/>
    </row>
    <row r="158" spans="1:12" ht="30" customHeight="1" thickBot="1" x14ac:dyDescent="0.3">
      <c r="A158" s="466" t="s">
        <v>1563</v>
      </c>
      <c r="B158" s="467"/>
      <c r="C158" s="467"/>
      <c r="D158" s="467"/>
      <c r="E158" s="467"/>
      <c r="F158" s="467"/>
      <c r="G158" s="467"/>
      <c r="H158" s="467"/>
      <c r="I158" s="467"/>
      <c r="J158" s="467"/>
      <c r="K158" s="468"/>
    </row>
    <row r="159" spans="1:12" ht="30" customHeight="1" thickBot="1" x14ac:dyDescent="0.3">
      <c r="A159" s="16"/>
      <c r="B159" s="91" t="s">
        <v>1272</v>
      </c>
      <c r="C159" s="29" t="s">
        <v>1271</v>
      </c>
      <c r="D159" s="17" t="s">
        <v>1270</v>
      </c>
      <c r="E159" s="18" t="s">
        <v>1269</v>
      </c>
      <c r="F159" s="18" t="s">
        <v>1268</v>
      </c>
      <c r="G159" s="15" t="s">
        <v>1267</v>
      </c>
      <c r="H159" s="18" t="s">
        <v>1266</v>
      </c>
      <c r="I159" s="272" t="s">
        <v>1619</v>
      </c>
      <c r="J159" s="273" t="s">
        <v>1273</v>
      </c>
      <c r="K159" s="274" t="s">
        <v>1614</v>
      </c>
    </row>
    <row r="160" spans="1:12" ht="48" customHeight="1" thickBot="1" x14ac:dyDescent="0.3">
      <c r="A160" s="83"/>
      <c r="B160" s="244" t="s">
        <v>1564</v>
      </c>
      <c r="C160" s="120">
        <v>22040111</v>
      </c>
      <c r="D160" s="53" t="s">
        <v>175</v>
      </c>
      <c r="E160" s="51" t="s">
        <v>141</v>
      </c>
      <c r="F160" s="51" t="s">
        <v>5</v>
      </c>
      <c r="G160" s="51" t="s">
        <v>6</v>
      </c>
      <c r="H160" s="51" t="s">
        <v>7</v>
      </c>
      <c r="I160" s="337">
        <v>200000000</v>
      </c>
      <c r="J160" s="279"/>
      <c r="K160" s="337">
        <v>200000000</v>
      </c>
    </row>
    <row r="161" spans="1:11" ht="32.25" thickBot="1" x14ac:dyDescent="0.3">
      <c r="A161" s="83"/>
      <c r="B161" s="244" t="s">
        <v>1565</v>
      </c>
      <c r="C161" s="120">
        <v>22040116</v>
      </c>
      <c r="D161" s="53" t="s">
        <v>175</v>
      </c>
      <c r="E161" s="51" t="s">
        <v>141</v>
      </c>
      <c r="F161" s="51" t="s">
        <v>5</v>
      </c>
      <c r="G161" s="51" t="s">
        <v>6</v>
      </c>
      <c r="H161" s="51" t="s">
        <v>7</v>
      </c>
      <c r="I161" s="337">
        <v>10000000</v>
      </c>
      <c r="J161" s="279"/>
      <c r="K161" s="337">
        <v>10000000</v>
      </c>
    </row>
    <row r="162" spans="1:11" ht="32.25" customHeight="1" thickBot="1" x14ac:dyDescent="0.3">
      <c r="A162" s="83"/>
      <c r="B162" s="244" t="s">
        <v>1566</v>
      </c>
      <c r="C162" s="120">
        <v>22040117</v>
      </c>
      <c r="D162" s="53" t="s">
        <v>175</v>
      </c>
      <c r="E162" s="51" t="s">
        <v>141</v>
      </c>
      <c r="F162" s="51" t="s">
        <v>5</v>
      </c>
      <c r="G162" s="51" t="s">
        <v>6</v>
      </c>
      <c r="H162" s="51" t="s">
        <v>7</v>
      </c>
      <c r="I162" s="337">
        <v>85000000</v>
      </c>
      <c r="J162" s="279"/>
      <c r="K162" s="337">
        <v>85000000</v>
      </c>
    </row>
    <row r="163" spans="1:11" ht="60.75" customHeight="1" thickBot="1" x14ac:dyDescent="0.3">
      <c r="A163" s="83"/>
      <c r="B163" s="244" t="s">
        <v>1567</v>
      </c>
      <c r="C163" s="120">
        <v>21010114</v>
      </c>
      <c r="D163" s="53" t="s">
        <v>175</v>
      </c>
      <c r="E163" s="51" t="s">
        <v>141</v>
      </c>
      <c r="F163" s="51" t="s">
        <v>5</v>
      </c>
      <c r="G163" s="51" t="s">
        <v>6</v>
      </c>
      <c r="H163" s="51" t="s">
        <v>7</v>
      </c>
      <c r="I163" s="337">
        <v>120000000</v>
      </c>
      <c r="J163" s="279"/>
      <c r="K163" s="337">
        <v>120000000</v>
      </c>
    </row>
    <row r="164" spans="1:11" ht="32.25" thickBot="1" x14ac:dyDescent="0.3">
      <c r="A164" s="83"/>
      <c r="B164" s="244" t="s">
        <v>1568</v>
      </c>
      <c r="C164" s="120">
        <v>22040110</v>
      </c>
      <c r="D164" s="53" t="s">
        <v>175</v>
      </c>
      <c r="E164" s="51" t="s">
        <v>141</v>
      </c>
      <c r="F164" s="51" t="s">
        <v>5</v>
      </c>
      <c r="G164" s="51" t="s">
        <v>6</v>
      </c>
      <c r="H164" s="51" t="s">
        <v>7</v>
      </c>
      <c r="I164" s="337"/>
      <c r="J164" s="279"/>
      <c r="K164" s="337"/>
    </row>
    <row r="165" spans="1:11" ht="32.25" customHeight="1" thickBot="1" x14ac:dyDescent="0.3">
      <c r="A165" s="83"/>
      <c r="B165" s="244" t="s">
        <v>1569</v>
      </c>
      <c r="C165" s="120">
        <v>21010115</v>
      </c>
      <c r="D165" s="53" t="s">
        <v>175</v>
      </c>
      <c r="E165" s="51" t="s">
        <v>141</v>
      </c>
      <c r="F165" s="51" t="s">
        <v>5</v>
      </c>
      <c r="G165" s="51" t="s">
        <v>6</v>
      </c>
      <c r="H165" s="51" t="s">
        <v>7</v>
      </c>
      <c r="I165" s="337">
        <v>300000000</v>
      </c>
      <c r="J165" s="279"/>
      <c r="K165" s="337">
        <v>215600000</v>
      </c>
    </row>
    <row r="166" spans="1:11" ht="32.25" thickBot="1" x14ac:dyDescent="0.3">
      <c r="A166" s="83"/>
      <c r="B166" s="244" t="s">
        <v>1570</v>
      </c>
      <c r="C166" s="120">
        <v>22040103</v>
      </c>
      <c r="D166" s="53" t="s">
        <v>175</v>
      </c>
      <c r="E166" s="51" t="s">
        <v>141</v>
      </c>
      <c r="F166" s="51" t="s">
        <v>5</v>
      </c>
      <c r="G166" s="51" t="s">
        <v>6</v>
      </c>
      <c r="H166" s="51" t="s">
        <v>7</v>
      </c>
      <c r="I166" s="337"/>
      <c r="J166" s="279"/>
      <c r="K166" s="337"/>
    </row>
    <row r="167" spans="1:11" ht="32.25" thickBot="1" x14ac:dyDescent="0.3">
      <c r="A167" s="83"/>
      <c r="B167" s="244" t="s">
        <v>1571</v>
      </c>
      <c r="C167" s="120">
        <v>14020216</v>
      </c>
      <c r="D167" s="53" t="s">
        <v>175</v>
      </c>
      <c r="E167" s="51" t="s">
        <v>141</v>
      </c>
      <c r="F167" s="51" t="s">
        <v>5</v>
      </c>
      <c r="G167" s="51" t="s">
        <v>6</v>
      </c>
      <c r="H167" s="51" t="s">
        <v>7</v>
      </c>
      <c r="I167" s="340"/>
      <c r="J167" s="279"/>
      <c r="K167" s="340"/>
    </row>
    <row r="168" spans="1:11" ht="48" thickBot="1" x14ac:dyDescent="0.3">
      <c r="A168" s="83"/>
      <c r="B168" s="244" t="s">
        <v>1572</v>
      </c>
      <c r="C168" s="120">
        <v>22030109</v>
      </c>
      <c r="D168" s="53" t="s">
        <v>175</v>
      </c>
      <c r="E168" s="51" t="s">
        <v>141</v>
      </c>
      <c r="F168" s="51" t="s">
        <v>5</v>
      </c>
      <c r="G168" s="51" t="s">
        <v>6</v>
      </c>
      <c r="H168" s="51" t="s">
        <v>7</v>
      </c>
      <c r="I168" s="340">
        <v>240000000</v>
      </c>
      <c r="J168" s="279"/>
      <c r="K168" s="340">
        <v>240000000</v>
      </c>
    </row>
    <row r="169" spans="1:11" ht="16.5" thickBot="1" x14ac:dyDescent="0.3">
      <c r="A169" s="83"/>
      <c r="B169" s="244" t="s">
        <v>1521</v>
      </c>
      <c r="C169" s="120">
        <v>21020127</v>
      </c>
      <c r="D169" s="53" t="s">
        <v>175</v>
      </c>
      <c r="E169" s="51" t="s">
        <v>141</v>
      </c>
      <c r="F169" s="51" t="s">
        <v>5</v>
      </c>
      <c r="G169" s="51" t="s">
        <v>6</v>
      </c>
      <c r="H169" s="51" t="s">
        <v>7</v>
      </c>
      <c r="I169" s="337">
        <v>602938878</v>
      </c>
      <c r="J169" s="279"/>
      <c r="K169" s="337">
        <v>102938749</v>
      </c>
    </row>
    <row r="170" spans="1:11" ht="16.5" thickBot="1" x14ac:dyDescent="0.3">
      <c r="A170" s="83"/>
      <c r="B170" s="244" t="s">
        <v>1573</v>
      </c>
      <c r="C170" s="120">
        <v>21010116</v>
      </c>
      <c r="D170" s="53" t="s">
        <v>175</v>
      </c>
      <c r="E170" s="51" t="s">
        <v>141</v>
      </c>
      <c r="F170" s="51" t="s">
        <v>5</v>
      </c>
      <c r="G170" s="51" t="s">
        <v>6</v>
      </c>
      <c r="H170" s="51" t="s">
        <v>7</v>
      </c>
      <c r="I170" s="340"/>
      <c r="J170" s="279"/>
      <c r="K170" s="340"/>
    </row>
    <row r="171" spans="1:11" ht="16.5" thickBot="1" x14ac:dyDescent="0.3">
      <c r="A171" s="83"/>
      <c r="B171" s="244" t="s">
        <v>1574</v>
      </c>
      <c r="C171" s="120">
        <v>14020215</v>
      </c>
      <c r="D171" s="53" t="s">
        <v>175</v>
      </c>
      <c r="E171" s="51" t="s">
        <v>141</v>
      </c>
      <c r="F171" s="51" t="s">
        <v>5</v>
      </c>
      <c r="G171" s="51" t="s">
        <v>6</v>
      </c>
      <c r="H171" s="51" t="s">
        <v>7</v>
      </c>
      <c r="I171" s="340">
        <v>250000000</v>
      </c>
      <c r="J171" s="279"/>
      <c r="K171" s="340">
        <v>50000000</v>
      </c>
    </row>
    <row r="172" spans="1:11" ht="28.5" customHeight="1" thickBot="1" x14ac:dyDescent="0.3">
      <c r="A172" s="83"/>
      <c r="B172" s="469" t="s">
        <v>1602</v>
      </c>
      <c r="C172" s="470"/>
      <c r="D172" s="470"/>
      <c r="E172" s="470"/>
      <c r="F172" s="470"/>
      <c r="G172" s="470"/>
      <c r="H172" s="471"/>
      <c r="I172" s="338">
        <f>SUM(I161:I171)</f>
        <v>1607938878</v>
      </c>
      <c r="J172" s="279"/>
      <c r="K172" s="338">
        <f>SUM(K160:K171)</f>
        <v>1023538749</v>
      </c>
    </row>
    <row r="173" spans="1:11" ht="90.75" customHeight="1" thickBot="1" x14ac:dyDescent="0.3">
      <c r="A173" s="472" t="s">
        <v>1920</v>
      </c>
      <c r="B173" s="445"/>
      <c r="C173" s="445"/>
      <c r="D173" s="445"/>
      <c r="E173" s="445"/>
      <c r="F173" s="445"/>
      <c r="G173" s="445"/>
      <c r="H173" s="445"/>
      <c r="I173" s="445"/>
      <c r="J173" s="445"/>
      <c r="K173" s="446"/>
    </row>
    <row r="174" spans="1:11" ht="30" customHeight="1" thickBot="1" x14ac:dyDescent="0.3">
      <c r="A174" s="466" t="s">
        <v>1921</v>
      </c>
      <c r="B174" s="467"/>
      <c r="C174" s="467"/>
      <c r="D174" s="467"/>
      <c r="E174" s="467"/>
      <c r="F174" s="467"/>
      <c r="G174" s="467"/>
      <c r="H174" s="467"/>
      <c r="I174" s="467"/>
      <c r="J174" s="467"/>
      <c r="K174" s="468"/>
    </row>
    <row r="175" spans="1:11" ht="30" customHeight="1" thickBot="1" x14ac:dyDescent="0.3">
      <c r="A175" s="16"/>
      <c r="B175" s="91" t="s">
        <v>1272</v>
      </c>
      <c r="C175" s="29" t="s">
        <v>1271</v>
      </c>
      <c r="D175" s="17" t="s">
        <v>1270</v>
      </c>
      <c r="E175" s="18" t="s">
        <v>1269</v>
      </c>
      <c r="F175" s="18" t="s">
        <v>1268</v>
      </c>
      <c r="G175" s="15" t="s">
        <v>1267</v>
      </c>
      <c r="H175" s="18" t="s">
        <v>1266</v>
      </c>
      <c r="I175" s="272" t="s">
        <v>1619</v>
      </c>
      <c r="J175" s="273" t="s">
        <v>1273</v>
      </c>
      <c r="K175" s="274" t="s">
        <v>1614</v>
      </c>
    </row>
    <row r="176" spans="1:11" ht="32.25" thickBot="1" x14ac:dyDescent="0.3">
      <c r="A176" s="83"/>
      <c r="B176" s="244" t="s">
        <v>1575</v>
      </c>
      <c r="C176" s="120">
        <v>22030116</v>
      </c>
      <c r="D176" s="53" t="s">
        <v>175</v>
      </c>
      <c r="E176" s="51" t="s">
        <v>141</v>
      </c>
      <c r="F176" s="51" t="s">
        <v>5</v>
      </c>
      <c r="G176" s="51" t="s">
        <v>6</v>
      </c>
      <c r="H176" s="51" t="s">
        <v>7</v>
      </c>
      <c r="I176" s="337">
        <v>50000000</v>
      </c>
      <c r="J176" s="279"/>
      <c r="K176" s="337">
        <v>50000000</v>
      </c>
    </row>
    <row r="177" spans="1:11" ht="32.25" thickBot="1" x14ac:dyDescent="0.3">
      <c r="A177" s="83"/>
      <c r="B177" s="244" t="s">
        <v>1576</v>
      </c>
      <c r="C177" s="120">
        <v>22030114</v>
      </c>
      <c r="D177" s="53" t="s">
        <v>175</v>
      </c>
      <c r="E177" s="51" t="s">
        <v>141</v>
      </c>
      <c r="F177" s="51" t="s">
        <v>5</v>
      </c>
      <c r="G177" s="51" t="s">
        <v>6</v>
      </c>
      <c r="H177" s="51" t="s">
        <v>7</v>
      </c>
      <c r="I177" s="337">
        <v>68855000</v>
      </c>
      <c r="J177" s="279"/>
      <c r="K177" s="337">
        <v>68855000</v>
      </c>
    </row>
    <row r="178" spans="1:11" ht="32.25" thickBot="1" x14ac:dyDescent="0.3">
      <c r="A178" s="83"/>
      <c r="B178" s="244" t="s">
        <v>1577</v>
      </c>
      <c r="C178" s="120">
        <v>22030112</v>
      </c>
      <c r="D178" s="53" t="s">
        <v>175</v>
      </c>
      <c r="E178" s="51" t="s">
        <v>141</v>
      </c>
      <c r="F178" s="51" t="s">
        <v>5</v>
      </c>
      <c r="G178" s="51" t="s">
        <v>6</v>
      </c>
      <c r="H178" s="51" t="s">
        <v>7</v>
      </c>
      <c r="I178" s="279"/>
      <c r="J178" s="279"/>
      <c r="K178" s="279"/>
    </row>
    <row r="179" spans="1:11" ht="21.75" customHeight="1" thickBot="1" x14ac:dyDescent="0.3">
      <c r="A179" s="83"/>
      <c r="B179" s="244" t="s">
        <v>1578</v>
      </c>
      <c r="C179" s="120">
        <v>22030115</v>
      </c>
      <c r="D179" s="53" t="s">
        <v>175</v>
      </c>
      <c r="E179" s="51" t="s">
        <v>141</v>
      </c>
      <c r="F179" s="51" t="s">
        <v>5</v>
      </c>
      <c r="G179" s="51" t="s">
        <v>6</v>
      </c>
      <c r="H179" s="51" t="s">
        <v>7</v>
      </c>
      <c r="I179" s="279"/>
      <c r="J179" s="279"/>
      <c r="K179" s="279"/>
    </row>
    <row r="180" spans="1:11" ht="21.75" customHeight="1" thickBot="1" x14ac:dyDescent="0.3">
      <c r="A180" s="83"/>
      <c r="B180" s="244" t="s">
        <v>1579</v>
      </c>
      <c r="C180" s="120">
        <v>22030113</v>
      </c>
      <c r="D180" s="53" t="s">
        <v>175</v>
      </c>
      <c r="E180" s="51" t="s">
        <v>141</v>
      </c>
      <c r="F180" s="51" t="s">
        <v>5</v>
      </c>
      <c r="G180" s="51" t="s">
        <v>6</v>
      </c>
      <c r="H180" s="51" t="s">
        <v>7</v>
      </c>
      <c r="I180" s="279"/>
      <c r="J180" s="279"/>
      <c r="K180" s="279"/>
    </row>
    <row r="181" spans="1:11" ht="21" customHeight="1" thickBot="1" x14ac:dyDescent="0.3">
      <c r="A181" s="83"/>
      <c r="B181" s="244" t="s">
        <v>1580</v>
      </c>
      <c r="C181" s="120">
        <v>22030117</v>
      </c>
      <c r="D181" s="53" t="s">
        <v>175</v>
      </c>
      <c r="E181" s="51" t="s">
        <v>141</v>
      </c>
      <c r="F181" s="51" t="s">
        <v>5</v>
      </c>
      <c r="G181" s="51" t="s">
        <v>6</v>
      </c>
      <c r="H181" s="51" t="s">
        <v>7</v>
      </c>
      <c r="I181" s="279"/>
      <c r="J181" s="279"/>
      <c r="K181" s="279"/>
    </row>
    <row r="182" spans="1:11" ht="16.5" thickBot="1" x14ac:dyDescent="0.3">
      <c r="A182" s="83"/>
      <c r="B182" s="244" t="s">
        <v>1581</v>
      </c>
      <c r="C182" s="120">
        <v>22030110</v>
      </c>
      <c r="D182" s="53" t="s">
        <v>175</v>
      </c>
      <c r="E182" s="51" t="s">
        <v>141</v>
      </c>
      <c r="F182" s="51" t="s">
        <v>5</v>
      </c>
      <c r="G182" s="51" t="s">
        <v>6</v>
      </c>
      <c r="H182" s="51" t="s">
        <v>7</v>
      </c>
      <c r="I182" s="279"/>
      <c r="J182" s="279"/>
      <c r="K182" s="279"/>
    </row>
    <row r="183" spans="1:11" ht="21.75" customHeight="1" thickBot="1" x14ac:dyDescent="0.3">
      <c r="A183" s="83"/>
      <c r="B183" s="244" t="s">
        <v>1582</v>
      </c>
      <c r="C183" s="120">
        <v>22030111</v>
      </c>
      <c r="D183" s="53" t="s">
        <v>175</v>
      </c>
      <c r="E183" s="51" t="s">
        <v>141</v>
      </c>
      <c r="F183" s="51" t="s">
        <v>5</v>
      </c>
      <c r="G183" s="51" t="s">
        <v>6</v>
      </c>
      <c r="H183" s="51" t="s">
        <v>7</v>
      </c>
      <c r="I183" s="279"/>
      <c r="J183" s="279"/>
      <c r="K183" s="279"/>
    </row>
    <row r="184" spans="1:11" ht="27" customHeight="1" thickBot="1" x14ac:dyDescent="0.3">
      <c r="A184" s="83"/>
      <c r="B184" s="469" t="s">
        <v>1602</v>
      </c>
      <c r="C184" s="470"/>
      <c r="D184" s="470"/>
      <c r="E184" s="470"/>
      <c r="F184" s="470"/>
      <c r="G184" s="470"/>
      <c r="H184" s="471"/>
      <c r="I184" s="338">
        <f>SUM(I176:I183)</f>
        <v>118855000</v>
      </c>
      <c r="J184" s="279"/>
      <c r="K184" s="338">
        <f>SUM(K176:K183)</f>
        <v>118855000</v>
      </c>
    </row>
    <row r="185" spans="1:11" ht="30" customHeight="1" x14ac:dyDescent="0.25">
      <c r="A185" s="55"/>
      <c r="B185" s="98"/>
      <c r="C185" s="32"/>
      <c r="D185" s="55"/>
      <c r="E185" s="55"/>
      <c r="F185" s="55"/>
      <c r="G185" s="55"/>
      <c r="H185" s="55"/>
    </row>
    <row r="186" spans="1:11" ht="30" customHeight="1" x14ac:dyDescent="0.25">
      <c r="A186" s="55"/>
      <c r="B186" s="98"/>
      <c r="C186" s="32"/>
      <c r="D186" s="55"/>
      <c r="E186" s="55"/>
      <c r="F186" s="55"/>
      <c r="G186" s="55"/>
      <c r="H186" s="55"/>
    </row>
    <row r="187" spans="1:11" ht="30" customHeight="1" x14ac:dyDescent="0.25">
      <c r="A187" s="55"/>
      <c r="B187" s="96"/>
      <c r="C187" s="33"/>
      <c r="D187" s="55"/>
      <c r="E187" s="55"/>
      <c r="F187" s="55"/>
      <c r="G187" s="55"/>
      <c r="H187" s="55"/>
    </row>
  </sheetData>
  <mergeCells count="56">
    <mergeCell ref="A130:K130"/>
    <mergeCell ref="A158:K158"/>
    <mergeCell ref="C102:K102"/>
    <mergeCell ref="A108:K108"/>
    <mergeCell ref="A109:K109"/>
    <mergeCell ref="A118:K118"/>
    <mergeCell ref="A119:K119"/>
    <mergeCell ref="B117:H117"/>
    <mergeCell ref="B107:H107"/>
    <mergeCell ref="B79:H79"/>
    <mergeCell ref="B59:H59"/>
    <mergeCell ref="A73:K73"/>
    <mergeCell ref="A72:K72"/>
    <mergeCell ref="B128:H128"/>
    <mergeCell ref="B100:H100"/>
    <mergeCell ref="A103:K103"/>
    <mergeCell ref="A104:K104"/>
    <mergeCell ref="C101:K101"/>
    <mergeCell ref="A81:K81"/>
    <mergeCell ref="A82:K82"/>
    <mergeCell ref="A93:K93"/>
    <mergeCell ref="A94:K94"/>
    <mergeCell ref="B92:H92"/>
    <mergeCell ref="B70:H70"/>
    <mergeCell ref="A38:K38"/>
    <mergeCell ref="A50:K50"/>
    <mergeCell ref="A51:K51"/>
    <mergeCell ref="A60:K60"/>
    <mergeCell ref="A61:K61"/>
    <mergeCell ref="B49:H49"/>
    <mergeCell ref="A1:K1"/>
    <mergeCell ref="A2:K2"/>
    <mergeCell ref="A9:K9"/>
    <mergeCell ref="A37:K37"/>
    <mergeCell ref="A10:K10"/>
    <mergeCell ref="A16:K16"/>
    <mergeCell ref="A17:K17"/>
    <mergeCell ref="A25:K25"/>
    <mergeCell ref="A26:K26"/>
    <mergeCell ref="B8:H8"/>
    <mergeCell ref="B35:H35"/>
    <mergeCell ref="B15:H15"/>
    <mergeCell ref="B24:H24"/>
    <mergeCell ref="A174:K174"/>
    <mergeCell ref="B184:H184"/>
    <mergeCell ref="A173:K173"/>
    <mergeCell ref="A157:K157"/>
    <mergeCell ref="A131:K131"/>
    <mergeCell ref="A141:K141"/>
    <mergeCell ref="A142:K142"/>
    <mergeCell ref="A150:K150"/>
    <mergeCell ref="A151:K151"/>
    <mergeCell ref="B155:H155"/>
    <mergeCell ref="B139:H139"/>
    <mergeCell ref="B146:H146"/>
    <mergeCell ref="B172:H172"/>
  </mergeCells>
  <pageMargins left="0.25" right="0.25" top="0.75" bottom="0.75" header="0.3" footer="0.3"/>
  <pageSetup paperSize="9" scale="83" firstPageNumber="155" orientation="landscape" useFirstPageNumber="1" r:id="rId1"/>
  <headerFooter>
    <oddFooter>Page &amp;P</oddFooter>
  </headerFooter>
  <rowBreaks count="17" manualBreakCount="17">
    <brk id="8" max="16383" man="1"/>
    <brk id="15" max="16383" man="1"/>
    <brk id="24" max="16383" man="1"/>
    <brk id="36" max="16383" man="1"/>
    <brk id="49" max="16383" man="1"/>
    <brk id="59" max="16383" man="1"/>
    <brk id="71" max="16383" man="1"/>
    <brk id="80" max="16383" man="1"/>
    <brk id="92" max="16383" man="1"/>
    <brk id="102" max="16383" man="1"/>
    <brk id="107" max="16383" man="1"/>
    <brk id="117" max="16383" man="1"/>
    <brk id="129" max="16383" man="1"/>
    <brk id="140" max="16383" man="1"/>
    <brk id="149" max="16383" man="1"/>
    <brk id="156" max="16383" man="1"/>
    <brk id="1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22"/>
  <sheetViews>
    <sheetView view="pageLayout" zoomScaleNormal="100" workbookViewId="0">
      <selection activeCell="B10" sqref="B10:C10"/>
    </sheetView>
  </sheetViews>
  <sheetFormatPr defaultRowHeight="15" x14ac:dyDescent="0.25"/>
  <cols>
    <col min="1" max="1" width="0.7109375" customWidth="1"/>
    <col min="2" max="2" width="5.5703125" customWidth="1"/>
    <col min="3" max="3" width="51" style="102" customWidth="1"/>
    <col min="4" max="4" width="24.5703125" customWidth="1"/>
    <col min="5" max="5" width="24.140625" customWidth="1"/>
    <col min="6" max="6" width="24" customWidth="1"/>
  </cols>
  <sheetData>
    <row r="1" spans="2:12" ht="84.75" customHeight="1" thickBot="1" x14ac:dyDescent="0.3">
      <c r="B1" s="472" t="s">
        <v>1920</v>
      </c>
      <c r="C1" s="484"/>
      <c r="D1" s="484"/>
      <c r="E1" s="484"/>
      <c r="F1" s="485"/>
      <c r="G1" s="357"/>
      <c r="H1" s="357"/>
      <c r="I1" s="357"/>
      <c r="J1" s="357"/>
      <c r="K1" s="357"/>
      <c r="L1" s="357"/>
    </row>
    <row r="2" spans="2:12" ht="32.25" customHeight="1" thickBot="1" x14ac:dyDescent="0.3">
      <c r="B2" s="486" t="s">
        <v>1598</v>
      </c>
      <c r="C2" s="392"/>
      <c r="D2" s="392"/>
      <c r="E2" s="392"/>
      <c r="F2" s="393"/>
    </row>
    <row r="3" spans="2:12" ht="45" customHeight="1" thickBot="1" x14ac:dyDescent="0.35">
      <c r="B3" s="487" t="s">
        <v>1272</v>
      </c>
      <c r="C3" s="488"/>
      <c r="D3" s="86" t="s">
        <v>0</v>
      </c>
      <c r="E3" s="358" t="s">
        <v>2024</v>
      </c>
      <c r="F3" s="86" t="s">
        <v>1600</v>
      </c>
    </row>
    <row r="4" spans="2:12" s="7" customFormat="1" ht="28.35" customHeight="1" thickBot="1" x14ac:dyDescent="0.35">
      <c r="B4" s="480" t="s">
        <v>2020</v>
      </c>
      <c r="C4" s="481"/>
      <c r="D4" s="270">
        <f>'CONS REV FUND'!I8</f>
        <v>26000000</v>
      </c>
      <c r="E4" s="270"/>
      <c r="F4" s="270">
        <f>'CONS REV FUND'!K8</f>
        <v>26000000</v>
      </c>
      <c r="G4"/>
      <c r="H4"/>
      <c r="I4"/>
      <c r="J4"/>
      <c r="K4"/>
    </row>
    <row r="5" spans="2:12" s="2" customFormat="1" ht="28.35" customHeight="1" thickBot="1" x14ac:dyDescent="0.35">
      <c r="B5" s="480" t="s">
        <v>1523</v>
      </c>
      <c r="C5" s="481"/>
      <c r="D5" s="270">
        <f>'CONS REV FUND'!I15</f>
        <v>26000000</v>
      </c>
      <c r="E5" s="270"/>
      <c r="F5" s="270">
        <f>'CONS REV FUND'!K15</f>
        <v>26000000</v>
      </c>
      <c r="G5" s="24"/>
      <c r="H5" s="24"/>
      <c r="I5" s="24"/>
      <c r="J5" s="24"/>
      <c r="K5" s="25"/>
    </row>
    <row r="6" spans="2:12" s="2" customFormat="1" ht="28.35" customHeight="1" thickBot="1" x14ac:dyDescent="0.35">
      <c r="B6" s="480" t="s">
        <v>1524</v>
      </c>
      <c r="C6" s="481"/>
      <c r="D6" s="270">
        <f>'CONS REV FUND'!I24</f>
        <v>5553017</v>
      </c>
      <c r="E6" s="270">
        <f>'CONS REV FUND'!J24</f>
        <v>5259844.54</v>
      </c>
      <c r="F6" s="270">
        <f>'CONS REV FUND'!K24</f>
        <v>5553017</v>
      </c>
      <c r="G6" s="24"/>
      <c r="H6" s="24"/>
      <c r="I6" s="24"/>
      <c r="J6" s="24"/>
      <c r="K6" s="25"/>
    </row>
    <row r="7" spans="2:12" s="2" customFormat="1" ht="28.35" customHeight="1" thickBot="1" x14ac:dyDescent="0.35">
      <c r="B7" s="480" t="s">
        <v>310</v>
      </c>
      <c r="C7" s="481"/>
      <c r="D7" s="270">
        <f>'CONS REV FUND'!I35</f>
        <v>28720121</v>
      </c>
      <c r="E7" s="270">
        <f>'CONS REV FUND'!J35</f>
        <v>27336306</v>
      </c>
      <c r="F7" s="270">
        <f>'CONS REV FUND'!K35</f>
        <v>28720121</v>
      </c>
      <c r="G7" s="25"/>
      <c r="H7" s="25"/>
      <c r="I7" s="25"/>
      <c r="J7" s="25"/>
      <c r="K7" s="25"/>
    </row>
    <row r="8" spans="2:12" s="2" customFormat="1" ht="25.5" customHeight="1" thickBot="1" x14ac:dyDescent="0.35">
      <c r="B8" s="480" t="s">
        <v>2021</v>
      </c>
      <c r="C8" s="481"/>
      <c r="D8" s="270">
        <f>'CONS REV FUND'!I49</f>
        <v>28720121</v>
      </c>
      <c r="E8" s="270">
        <f>'CONS REV FUND'!J49</f>
        <v>27336306</v>
      </c>
      <c r="F8" s="270">
        <f>'CONS REV FUND'!K49</f>
        <v>28720121</v>
      </c>
      <c r="G8" s="25"/>
      <c r="H8" s="25"/>
      <c r="I8" s="25"/>
      <c r="J8" s="25"/>
      <c r="K8" s="25"/>
    </row>
    <row r="9" spans="2:12" ht="28.35" customHeight="1" thickBot="1" x14ac:dyDescent="0.35">
      <c r="B9" s="480" t="s">
        <v>1536</v>
      </c>
      <c r="C9" s="481"/>
      <c r="D9" s="270">
        <f>'CONS REV FUND'!I59</f>
        <v>18581124</v>
      </c>
      <c r="E9" s="270">
        <f>'CONS REV FUND'!J59</f>
        <v>27336306</v>
      </c>
      <c r="F9" s="270">
        <f>'CONS REV FUND'!K59</f>
        <v>18581124</v>
      </c>
      <c r="G9" s="1"/>
      <c r="H9" s="1"/>
      <c r="I9" s="1"/>
      <c r="J9" s="1"/>
    </row>
    <row r="10" spans="2:12" ht="28.35" customHeight="1" thickBot="1" x14ac:dyDescent="0.35">
      <c r="B10" s="386" t="s">
        <v>466</v>
      </c>
      <c r="C10" s="387"/>
      <c r="D10" s="270">
        <f>'CONS REV FUND'!I70</f>
        <v>17718245</v>
      </c>
      <c r="E10" s="270"/>
      <c r="F10" s="270">
        <f>'CONS REV FUND'!K70</f>
        <v>17718245</v>
      </c>
      <c r="G10" s="1"/>
      <c r="H10" s="1"/>
      <c r="I10" s="1"/>
      <c r="J10" s="1"/>
    </row>
    <row r="11" spans="2:12" ht="28.35" customHeight="1" thickBot="1" x14ac:dyDescent="0.35">
      <c r="B11" s="386" t="s">
        <v>71</v>
      </c>
      <c r="C11" s="387"/>
      <c r="D11" s="270">
        <f>'CONS REV FUND'!I79</f>
        <v>5552956</v>
      </c>
      <c r="E11" s="270">
        <f>'CONS REV FUND'!J79</f>
        <v>5259844</v>
      </c>
      <c r="F11" s="270">
        <f>'CONS REV FUND'!K79</f>
        <v>5552956</v>
      </c>
      <c r="G11" s="1"/>
      <c r="H11" s="1"/>
      <c r="I11" s="1"/>
      <c r="J11" s="1"/>
    </row>
    <row r="12" spans="2:12" ht="28.35" customHeight="1" thickBot="1" x14ac:dyDescent="0.35">
      <c r="B12" s="386" t="s">
        <v>1544</v>
      </c>
      <c r="C12" s="387"/>
      <c r="D12" s="270">
        <f>'CONS REV FUND'!I92</f>
        <v>47872572</v>
      </c>
      <c r="E12" s="270">
        <f>'CONS REV FUND'!J92</f>
        <v>27336306</v>
      </c>
      <c r="F12" s="270">
        <f>'CONS REV FUND'!K92</f>
        <v>47872572</v>
      </c>
      <c r="G12" s="1"/>
      <c r="H12" s="1"/>
      <c r="I12" s="1"/>
      <c r="J12" s="1"/>
    </row>
    <row r="13" spans="2:12" ht="28.35" customHeight="1" thickBot="1" x14ac:dyDescent="0.35">
      <c r="B13" s="386" t="s">
        <v>1549</v>
      </c>
      <c r="C13" s="387"/>
      <c r="D13" s="270">
        <f>'CONS REV FUND'!I100</f>
        <v>6610000000</v>
      </c>
      <c r="E13" s="270">
        <f>'CONS REV FUND'!J100</f>
        <v>10928070972</v>
      </c>
      <c r="F13" s="270">
        <f>'CONS REV FUND'!K100</f>
        <v>6600000002</v>
      </c>
      <c r="G13" s="1"/>
      <c r="H13" s="1"/>
      <c r="I13" s="1"/>
      <c r="J13" s="1"/>
    </row>
    <row r="14" spans="2:12" ht="28.35" customHeight="1" thickBot="1" x14ac:dyDescent="0.35">
      <c r="B14" s="386" t="s">
        <v>1553</v>
      </c>
      <c r="C14" s="387"/>
      <c r="D14" s="270">
        <f>'CONS REV FUND'!I107</f>
        <v>6000000</v>
      </c>
      <c r="E14" s="270"/>
      <c r="F14" s="270">
        <f>'CONS REV FUND'!K107</f>
        <v>6000000</v>
      </c>
      <c r="G14" s="1"/>
      <c r="H14" s="1"/>
      <c r="I14" s="1"/>
      <c r="J14" s="1"/>
    </row>
    <row r="15" spans="2:12" ht="28.35" customHeight="1" thickBot="1" x14ac:dyDescent="0.35">
      <c r="B15" s="386" t="s">
        <v>1555</v>
      </c>
      <c r="C15" s="387"/>
      <c r="D15" s="270">
        <f>'CONS REV FUND'!I117</f>
        <v>39596014</v>
      </c>
      <c r="E15" s="270"/>
      <c r="F15" s="270">
        <f>'CONS REV FUND'!K117</f>
        <v>39596014</v>
      </c>
      <c r="G15" s="1"/>
      <c r="H15" s="1"/>
      <c r="I15" s="1"/>
      <c r="J15" s="1"/>
    </row>
    <row r="16" spans="2:12" ht="28.35" customHeight="1" thickBot="1" x14ac:dyDescent="0.35">
      <c r="B16" s="386" t="s">
        <v>1559</v>
      </c>
      <c r="C16" s="387"/>
      <c r="D16" s="270">
        <f>'CONS REV FUND'!I128</f>
        <v>28720021</v>
      </c>
      <c r="E16" s="270"/>
      <c r="F16" s="270">
        <f>'CONS REV FUND'!K128</f>
        <v>28720021</v>
      </c>
      <c r="G16" s="1"/>
      <c r="H16" s="1"/>
      <c r="I16" s="1"/>
      <c r="J16" s="1"/>
    </row>
    <row r="17" spans="2:10" ht="28.35" customHeight="1" thickBot="1" x14ac:dyDescent="0.35">
      <c r="B17" s="386" t="s">
        <v>315</v>
      </c>
      <c r="C17" s="387"/>
      <c r="D17" s="270">
        <f>'CONS REV FUND'!I139</f>
        <v>39596012</v>
      </c>
      <c r="E17" s="270"/>
      <c r="F17" s="270">
        <f>'CONS REV FUND'!K139</f>
        <v>39596012</v>
      </c>
      <c r="G17" s="1"/>
      <c r="H17" s="1"/>
      <c r="I17" s="1"/>
      <c r="J17" s="1"/>
    </row>
    <row r="18" spans="2:10" ht="28.35" customHeight="1" thickBot="1" x14ac:dyDescent="0.35">
      <c r="B18" s="386" t="s">
        <v>2022</v>
      </c>
      <c r="C18" s="387"/>
      <c r="D18" s="270">
        <f>'CONS REV FUND'!I146</f>
        <v>250000000</v>
      </c>
      <c r="E18" s="270">
        <f>'CONS REV FUND'!J146</f>
        <v>584832940</v>
      </c>
      <c r="F18" s="270">
        <f>'CONS REV FUND'!K146</f>
        <v>1084832940</v>
      </c>
      <c r="G18" s="1"/>
      <c r="H18" s="1"/>
      <c r="I18" s="1"/>
      <c r="J18" s="1"/>
    </row>
    <row r="19" spans="2:10" ht="28.35" customHeight="1" thickBot="1" x14ac:dyDescent="0.35">
      <c r="B19" s="386" t="s">
        <v>2023</v>
      </c>
      <c r="C19" s="387"/>
      <c r="D19" s="270">
        <f>'CONS REV FUND'!I155</f>
        <v>1610000000</v>
      </c>
      <c r="E19" s="270">
        <f>'CONS REV FUND'!J155</f>
        <v>3170873289</v>
      </c>
      <c r="F19" s="270">
        <f>'CONS REV FUND'!K155</f>
        <v>4241440041</v>
      </c>
      <c r="G19" s="1"/>
      <c r="H19" s="1"/>
      <c r="I19" s="1"/>
      <c r="J19" s="1"/>
    </row>
    <row r="20" spans="2:10" ht="28.35" customHeight="1" thickBot="1" x14ac:dyDescent="0.35">
      <c r="B20" s="386" t="s">
        <v>1563</v>
      </c>
      <c r="C20" s="387"/>
      <c r="D20" s="270">
        <f>'CONS REV FUND'!I172</f>
        <v>1607938878</v>
      </c>
      <c r="E20" s="270"/>
      <c r="F20" s="270">
        <f>'CONS REV FUND'!K172</f>
        <v>1023538749</v>
      </c>
      <c r="G20" s="1"/>
      <c r="H20" s="1"/>
      <c r="I20" s="1"/>
      <c r="J20" s="1"/>
    </row>
    <row r="21" spans="2:10" ht="28.35" customHeight="1" thickBot="1" x14ac:dyDescent="0.35">
      <c r="B21" s="386" t="s">
        <v>1921</v>
      </c>
      <c r="C21" s="387"/>
      <c r="D21" s="270">
        <f>'CONS REV FUND'!I184</f>
        <v>118855000</v>
      </c>
      <c r="E21" s="270"/>
      <c r="F21" s="270">
        <f>'CONS REV FUND'!K184</f>
        <v>118855000</v>
      </c>
      <c r="G21" s="1"/>
      <c r="H21" s="1"/>
      <c r="I21" s="1"/>
      <c r="J21" s="1"/>
    </row>
    <row r="22" spans="2:10" ht="28.35" customHeight="1" thickBot="1" x14ac:dyDescent="0.35">
      <c r="B22" s="482" t="s">
        <v>1602</v>
      </c>
      <c r="C22" s="483"/>
      <c r="D22" s="270">
        <f>SUM(D4:D21)</f>
        <v>10515424081</v>
      </c>
      <c r="E22" s="270">
        <f>SUM(E4:E21)</f>
        <v>14803642113.540001</v>
      </c>
      <c r="F22" s="270">
        <f>SUM(F4:F21)</f>
        <v>13387296935</v>
      </c>
    </row>
  </sheetData>
  <mergeCells count="22">
    <mergeCell ref="B6:C6"/>
    <mergeCell ref="B1:F1"/>
    <mergeCell ref="B2:F2"/>
    <mergeCell ref="B3:C3"/>
    <mergeCell ref="B4:C4"/>
    <mergeCell ref="B5:C5"/>
    <mergeCell ref="B22:C22"/>
    <mergeCell ref="B10:C10"/>
    <mergeCell ref="B16:C16"/>
    <mergeCell ref="B17:C17"/>
    <mergeCell ref="B18:C18"/>
    <mergeCell ref="B19:C19"/>
    <mergeCell ref="B11:C11"/>
    <mergeCell ref="B20:C20"/>
    <mergeCell ref="B7:C7"/>
    <mergeCell ref="B8:C8"/>
    <mergeCell ref="B9:C9"/>
    <mergeCell ref="B21:C21"/>
    <mergeCell ref="B15:C15"/>
    <mergeCell ref="B14:C14"/>
    <mergeCell ref="B13:C13"/>
    <mergeCell ref="B12:C12"/>
  </mergeCells>
  <pageMargins left="0.7" right="0.7" top="0.75" bottom="0.75" header="0.3" footer="0.3"/>
  <pageSetup paperSize="9" firstPageNumber="153" orientation="landscape" useFirstPageNumber="1" r:id="rId1"/>
  <headerFoot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17"/>
  <sheetViews>
    <sheetView view="pageLayout" zoomScaleNormal="100" workbookViewId="0">
      <selection activeCell="F4" sqref="F4"/>
    </sheetView>
  </sheetViews>
  <sheetFormatPr defaultRowHeight="15" x14ac:dyDescent="0.25"/>
  <cols>
    <col min="1" max="1" width="0.7109375" customWidth="1"/>
    <col min="2" max="2" width="5.5703125" customWidth="1"/>
    <col min="3" max="3" width="39.5703125" style="102" customWidth="1"/>
    <col min="4" max="4" width="26.5703125" customWidth="1"/>
    <col min="5" max="5" width="33" customWidth="1"/>
    <col min="6" max="6" width="26.42578125" customWidth="1"/>
  </cols>
  <sheetData>
    <row r="1" spans="2:11" ht="84.75" customHeight="1" thickBot="1" x14ac:dyDescent="0.3">
      <c r="B1" s="489" t="s">
        <v>1923</v>
      </c>
      <c r="C1" s="490"/>
      <c r="D1" s="490"/>
      <c r="E1" s="490"/>
      <c r="F1" s="491"/>
      <c r="G1" s="1"/>
      <c r="H1" s="1"/>
      <c r="I1" s="1"/>
      <c r="J1" s="1"/>
    </row>
    <row r="2" spans="2:11" ht="27" customHeight="1" thickBot="1" x14ac:dyDescent="0.3">
      <c r="B2" s="388" t="s">
        <v>1598</v>
      </c>
      <c r="C2" s="389"/>
      <c r="D2" s="389"/>
      <c r="E2" s="389"/>
      <c r="F2" s="390"/>
    </row>
    <row r="3" spans="2:11" ht="33" customHeight="1" thickBot="1" x14ac:dyDescent="0.35">
      <c r="B3" s="487" t="s">
        <v>1272</v>
      </c>
      <c r="C3" s="488"/>
      <c r="D3" s="86" t="s">
        <v>0</v>
      </c>
      <c r="E3" s="86" t="s">
        <v>1947</v>
      </c>
      <c r="F3" s="86" t="s">
        <v>1600</v>
      </c>
    </row>
    <row r="4" spans="2:11" s="7" customFormat="1" ht="28.35" customHeight="1" thickBot="1" x14ac:dyDescent="0.35">
      <c r="B4" s="480" t="s">
        <v>1487</v>
      </c>
      <c r="C4" s="481"/>
      <c r="D4" s="270">
        <v>9677145968</v>
      </c>
      <c r="E4" s="270">
        <f>'CAP REV'!J7</f>
        <v>23358651492</v>
      </c>
      <c r="F4" s="271">
        <f>'CAP REV'!K7</f>
        <v>18089216867</v>
      </c>
      <c r="G4"/>
      <c r="H4"/>
      <c r="I4"/>
      <c r="J4"/>
      <c r="K4"/>
    </row>
    <row r="5" spans="2:11" s="2" customFormat="1" ht="28.35" customHeight="1" thickBot="1" x14ac:dyDescent="0.35">
      <c r="B5" s="480" t="s">
        <v>1493</v>
      </c>
      <c r="C5" s="481"/>
      <c r="D5" s="270">
        <v>26779389930</v>
      </c>
      <c r="E5" s="270">
        <f>'CAP REV'!J23</f>
        <v>9269000000</v>
      </c>
      <c r="F5" s="270">
        <f>'CAP REV'!K23</f>
        <v>28624708001</v>
      </c>
      <c r="G5" s="24"/>
      <c r="H5" s="24"/>
      <c r="I5" s="24"/>
      <c r="J5" s="24"/>
      <c r="K5" s="25"/>
    </row>
    <row r="6" spans="2:11" s="2" customFormat="1" ht="28.35" customHeight="1" thickBot="1" x14ac:dyDescent="0.35">
      <c r="B6" s="480" t="s">
        <v>1498</v>
      </c>
      <c r="C6" s="481"/>
      <c r="D6" s="270">
        <f>'CAP REV'!I23</f>
        <v>26779389930</v>
      </c>
      <c r="E6" s="270">
        <f>'CAP REV'!J33</f>
        <v>76500000</v>
      </c>
      <c r="F6" s="270">
        <f>'CAP REV'!K33</f>
        <v>3394000000</v>
      </c>
      <c r="G6" s="24"/>
      <c r="H6" s="24"/>
      <c r="I6" s="24"/>
      <c r="J6" s="24"/>
      <c r="K6" s="25"/>
    </row>
    <row r="7" spans="2:11" s="2" customFormat="1" ht="28.35" customHeight="1" thickBot="1" x14ac:dyDescent="0.35">
      <c r="B7" s="480" t="s">
        <v>1501</v>
      </c>
      <c r="C7" s="481"/>
      <c r="D7" s="270">
        <v>12718653132</v>
      </c>
      <c r="E7" s="270">
        <f>'CAP REV'!J49</f>
        <v>1575139996</v>
      </c>
      <c r="F7" s="270">
        <f>'CAP REV'!K49</f>
        <v>22784653130</v>
      </c>
      <c r="G7" s="25"/>
      <c r="H7" s="25"/>
      <c r="I7" s="25"/>
      <c r="J7" s="25"/>
      <c r="K7" s="25"/>
    </row>
    <row r="8" spans="2:11" s="2" customFormat="1" ht="28.35" customHeight="1" thickBot="1" x14ac:dyDescent="0.35">
      <c r="B8" s="480" t="s">
        <v>336</v>
      </c>
      <c r="C8" s="481"/>
      <c r="D8" s="270">
        <f>'CAP REV'!I64</f>
        <v>28554819122</v>
      </c>
      <c r="E8" s="270">
        <f>'CAP REV'!J64</f>
        <v>27033663067</v>
      </c>
      <c r="F8" s="270">
        <f>'CAP REV'!K64</f>
        <v>25106491637</v>
      </c>
      <c r="G8" s="25"/>
      <c r="H8" s="25"/>
      <c r="I8" s="25"/>
      <c r="J8" s="25"/>
      <c r="K8" s="25"/>
    </row>
    <row r="9" spans="2:11" ht="28.35" customHeight="1" thickBot="1" x14ac:dyDescent="0.35">
      <c r="B9" s="480" t="s">
        <v>1517</v>
      </c>
      <c r="C9" s="481"/>
      <c r="D9" s="270">
        <v>10226659864</v>
      </c>
      <c r="E9" s="270">
        <f>'CAP REV'!J72</f>
        <v>9923524921</v>
      </c>
      <c r="F9" s="270">
        <f>'CAP REV'!K72</f>
        <v>10226659864</v>
      </c>
      <c r="G9" s="1"/>
      <c r="H9" s="1"/>
      <c r="I9" s="1"/>
      <c r="J9" s="1"/>
    </row>
    <row r="10" spans="2:11" ht="28.35" customHeight="1" thickBot="1" x14ac:dyDescent="0.35">
      <c r="B10" s="482" t="s">
        <v>1602</v>
      </c>
      <c r="C10" s="483"/>
      <c r="D10" s="270">
        <f>SUM(D4:D9)</f>
        <v>114736057946</v>
      </c>
      <c r="E10" s="270">
        <f>SUM(E4:E9)</f>
        <v>71236479476</v>
      </c>
      <c r="F10" s="270">
        <f>SUM(F4:F9)</f>
        <v>108225729499</v>
      </c>
    </row>
    <row r="14" spans="2:11" x14ac:dyDescent="0.25">
      <c r="F14" s="335"/>
    </row>
    <row r="15" spans="2:11" x14ac:dyDescent="0.25">
      <c r="F15" s="335"/>
    </row>
    <row r="16" spans="2:11" x14ac:dyDescent="0.25">
      <c r="F16" s="335"/>
    </row>
    <row r="17" spans="6:6" x14ac:dyDescent="0.25">
      <c r="F17" s="335"/>
    </row>
  </sheetData>
  <mergeCells count="10">
    <mergeCell ref="B1:F1"/>
    <mergeCell ref="B2:F2"/>
    <mergeCell ref="B4:C4"/>
    <mergeCell ref="B3:C3"/>
    <mergeCell ref="B5:C5"/>
    <mergeCell ref="B6:C6"/>
    <mergeCell ref="B7:C7"/>
    <mergeCell ref="B8:C8"/>
    <mergeCell ref="B9:C9"/>
    <mergeCell ref="B10:C10"/>
  </mergeCells>
  <pageMargins left="0.25" right="0.25" top="0.75" bottom="0.75" header="0.3" footer="0.3"/>
  <pageSetup firstPageNumber="173" orientation="landscape" useFirstPageNumber="1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B66E62D-3638-4324-9086-07F9853376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GEN SUMM</vt:lpstr>
      <vt:lpstr>REC REV SUMM</vt:lpstr>
      <vt:lpstr>REC REV</vt:lpstr>
      <vt:lpstr>MIN REC EXP SUMM</vt:lpstr>
      <vt:lpstr>BOARD REC EXP SUMM</vt:lpstr>
      <vt:lpstr>REC EXP</vt:lpstr>
      <vt:lpstr>CONS REV FUND</vt:lpstr>
      <vt:lpstr>CONS REV FUNS SUMMARY</vt:lpstr>
      <vt:lpstr>CAP REV SUMM</vt:lpstr>
      <vt:lpstr>CAP REV</vt:lpstr>
      <vt:lpstr>CAP EXP SUMM</vt:lpstr>
      <vt:lpstr>CAP EXP</vt:lpstr>
      <vt:lpstr>'CAP EXP'!Print_Area</vt:lpstr>
      <vt:lpstr>'CAP REV'!Print_Area</vt:lpstr>
      <vt:lpstr>'CAP REV SUMM'!Print_Area</vt:lpstr>
      <vt:lpstr>'CONS REV FUND'!Print_Area</vt:lpstr>
      <vt:lpstr>'CONS REV FUNS SUMMARY'!Print_Area</vt:lpstr>
      <vt:lpstr>'GEN SUMM'!Print_Area</vt:lpstr>
      <vt:lpstr>'REC EXP'!Print_Area</vt:lpstr>
      <vt:lpstr>'REC REV'!Print_Area</vt:lpstr>
      <vt:lpstr>'REC REV SUMM'!Print_Area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2018-05-14T12:26:26Z</dcterms:modified>
</cp:coreProperties>
</file>